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3.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4.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5.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autoCompressPictures="0"/>
  <mc:AlternateContent xmlns:mc="http://schemas.openxmlformats.org/markup-compatibility/2006">
    <mc:Choice Requires="x15">
      <x15ac:absPath xmlns:x15ac="http://schemas.microsoft.com/office/spreadsheetml/2010/11/ac" url="C:\Users\Ana Garcia\Desktop\"/>
    </mc:Choice>
  </mc:AlternateContent>
  <bookViews>
    <workbookView xWindow="0" yWindow="0" windowWidth="20490" windowHeight="7665" activeTab="1"/>
  </bookViews>
  <sheets>
    <sheet name="LBE_IDEn" sheetId="7" r:id="rId1"/>
    <sheet name="Conc_Tot" sheetId="8" r:id="rId2"/>
    <sheet name="2021" sheetId="11" r:id="rId3"/>
    <sheet name="2020" sheetId="10" r:id="rId4"/>
    <sheet name="2019" sheetId="9" r:id="rId5"/>
    <sheet name="INSTRUCTIVO" sheetId="13" r:id="rId6"/>
  </sheets>
  <definedNames>
    <definedName name="_xlnm.Print_Area" localSheetId="4">'2019'!$A$1:$O$18</definedName>
    <definedName name="_xlnm.Print_Area" localSheetId="1">Conc_Tot!$A$1:$O$130</definedName>
    <definedName name="_xlnm.Print_Area" localSheetId="0">LBE_IDEn!$A$1:$N$40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17" i="9" l="1"/>
  <c r="C24" i="9" s="1"/>
  <c r="I17" i="9"/>
  <c r="C23" i="9" s="1"/>
  <c r="F17" i="9"/>
  <c r="C22" i="9" s="1"/>
  <c r="C17" i="9"/>
  <c r="C21" i="9" s="1"/>
  <c r="L17" i="10"/>
  <c r="I17" i="10"/>
  <c r="C25" i="10" s="1"/>
  <c r="F17" i="10"/>
  <c r="C24" i="10" s="1"/>
  <c r="C17" i="10"/>
  <c r="C23" i="10" s="1"/>
  <c r="C26" i="10"/>
  <c r="L17" i="11"/>
  <c r="C26" i="11" s="1"/>
  <c r="I17" i="11"/>
  <c r="C25" i="11" s="1"/>
  <c r="F17" i="11"/>
  <c r="C24" i="11" s="1"/>
  <c r="C17" i="11"/>
  <c r="C23" i="11" s="1"/>
  <c r="E91" i="8"/>
  <c r="E92" i="8"/>
  <c r="E93" i="8"/>
  <c r="E94" i="8"/>
  <c r="E95" i="8"/>
  <c r="E96" i="8"/>
  <c r="C27" i="11" l="1"/>
  <c r="D26" i="11" s="1"/>
  <c r="D23" i="11"/>
  <c r="D24" i="11"/>
  <c r="C27" i="10"/>
  <c r="D26" i="10" s="1"/>
  <c r="D25" i="10"/>
  <c r="C25" i="9"/>
  <c r="D24" i="9"/>
  <c r="D22" i="9"/>
  <c r="D23" i="9"/>
  <c r="D21" i="9"/>
  <c r="D25" i="11" l="1"/>
  <c r="D23" i="10"/>
  <c r="D24" i="10"/>
  <c r="N11" i="11" l="1"/>
  <c r="N4" i="11"/>
  <c r="N11" i="10"/>
  <c r="N4" i="10"/>
  <c r="N11" i="9"/>
  <c r="N4" i="9"/>
  <c r="M26" i="8" l="1"/>
  <c r="M22" i="8"/>
  <c r="M21" i="8"/>
  <c r="D27" i="8"/>
  <c r="M23" i="8"/>
  <c r="M17" i="8"/>
  <c r="M20" i="8"/>
  <c r="M25" i="8"/>
  <c r="M15" i="8"/>
  <c r="M16" i="8"/>
  <c r="M19" i="8"/>
  <c r="M18" i="8"/>
  <c r="M24" i="8"/>
  <c r="G27" i="8" l="1"/>
  <c r="F27" i="8" l="1"/>
  <c r="E27" i="8" l="1"/>
  <c r="C27" i="8" l="1"/>
</calcChain>
</file>

<file path=xl/sharedStrings.xml><?xml version="1.0" encoding="utf-8"?>
<sst xmlns="http://schemas.openxmlformats.org/spreadsheetml/2006/main" count="206" uniqueCount="113">
  <si>
    <t>Consumo de la energía eléctrica por medio de las fcturaciones del Proveedor (CFE)</t>
  </si>
  <si>
    <t>Energía Eléctrica</t>
  </si>
  <si>
    <t>Mes</t>
  </si>
  <si>
    <t>Ene</t>
  </si>
  <si>
    <t>Feb</t>
  </si>
  <si>
    <t>Mar</t>
  </si>
  <si>
    <t>Abr</t>
  </si>
  <si>
    <t>May</t>
  </si>
  <si>
    <t>Jun</t>
  </si>
  <si>
    <t>Jul</t>
  </si>
  <si>
    <t>Ago</t>
  </si>
  <si>
    <t>Sep</t>
  </si>
  <si>
    <t>Oct</t>
  </si>
  <si>
    <t>Nov</t>
  </si>
  <si>
    <t>Dic</t>
  </si>
  <si>
    <t>AÑO ACTUAL</t>
  </si>
  <si>
    <t>AÑO-1</t>
  </si>
  <si>
    <t>AÑO-2</t>
  </si>
  <si>
    <t>AÑO-3</t>
  </si>
  <si>
    <t>TEMP AÑO ACTUAL</t>
  </si>
  <si>
    <t>TEMP AÑO-3</t>
  </si>
  <si>
    <t>TEMP    AÑO-1</t>
  </si>
  <si>
    <t>TEMP     AÑO-2</t>
  </si>
  <si>
    <t>TOTAL</t>
  </si>
  <si>
    <t>AÑO-4</t>
  </si>
  <si>
    <t>TEMP AÑO-4</t>
  </si>
  <si>
    <t>https://www.meteored.mx/culiacan/historico</t>
  </si>
  <si>
    <t>TEMP20</t>
  </si>
  <si>
    <t>CONSUMO20</t>
  </si>
  <si>
    <t>TEMP21</t>
  </si>
  <si>
    <t>CONSUMO21</t>
  </si>
  <si>
    <t>TEMP19</t>
  </si>
  <si>
    <t>CONSUMO19</t>
  </si>
  <si>
    <t>AÑO</t>
  </si>
  <si>
    <t>SEM</t>
  </si>
  <si>
    <t>USUARIOS</t>
  </si>
  <si>
    <t>CONSUMO SEM</t>
  </si>
  <si>
    <t>ENE</t>
  </si>
  <si>
    <t>FEB</t>
  </si>
  <si>
    <t>MAR</t>
  </si>
  <si>
    <t>ABR</t>
  </si>
  <si>
    <t>MAY</t>
  </si>
  <si>
    <t>JUN</t>
  </si>
  <si>
    <t>JUL</t>
  </si>
  <si>
    <t>AGO</t>
  </si>
  <si>
    <t>SEP</t>
  </si>
  <si>
    <t>OCT</t>
  </si>
  <si>
    <t>NOV</t>
  </si>
  <si>
    <t>DIC</t>
  </si>
  <si>
    <t>PERIODO</t>
  </si>
  <si>
    <t>DEMANDA_kW</t>
  </si>
  <si>
    <t>CONSUMO_kWh</t>
  </si>
  <si>
    <t>FP</t>
  </si>
  <si>
    <t>MEDIDOR1_28N28U</t>
  </si>
  <si>
    <t>MEDIDOR2_28N07U</t>
  </si>
  <si>
    <t>MEDIDOR3_739EJ4</t>
  </si>
  <si>
    <t>MEDIDOR4_33N664U</t>
  </si>
  <si>
    <t>SEMESTRAL
CONSUMO</t>
  </si>
  <si>
    <t>SEM 102</t>
  </si>
  <si>
    <t>SEM 103</t>
  </si>
  <si>
    <t>SEM 104</t>
  </si>
  <si>
    <t>SEM 105</t>
  </si>
  <si>
    <t>SEMESTRAL
CONSUMO kWh</t>
  </si>
  <si>
    <t>MEDIDOR4_33N64U</t>
  </si>
  <si>
    <t xml:space="preserve">SE pago un total de </t>
  </si>
  <si>
    <t>por bajo factor de potencia</t>
  </si>
  <si>
    <t>año 2020</t>
  </si>
  <si>
    <t>Se ha pagado hasta agosto 2021</t>
  </si>
  <si>
    <t>año 2021</t>
  </si>
  <si>
    <t>Medidor 1</t>
  </si>
  <si>
    <t>Medidor 2</t>
  </si>
  <si>
    <t>Medidor 3</t>
  </si>
  <si>
    <t>Medidor 4</t>
  </si>
  <si>
    <t>Temp Promedio</t>
  </si>
  <si>
    <t xml:space="preserve">Lugar </t>
  </si>
  <si>
    <t>Culiacán</t>
  </si>
  <si>
    <t>Consumo EE mensual</t>
  </si>
  <si>
    <t>Consumo EE No programada</t>
  </si>
  <si>
    <t>Ahorro de Energía Planeada</t>
  </si>
  <si>
    <t xml:space="preserve">Consumo EE REAL </t>
  </si>
  <si>
    <t>Variables Relevantes</t>
  </si>
  <si>
    <t>Consumo LBE Mensual</t>
  </si>
  <si>
    <t>IDEn=Consumo Real/Consumo Esperado Mensual</t>
  </si>
  <si>
    <t>Consumo EE Anual</t>
  </si>
  <si>
    <t>Consumo LBE Anual</t>
  </si>
  <si>
    <t>Mejora del Desempeño acumulado</t>
  </si>
  <si>
    <t>Ocupación</t>
  </si>
  <si>
    <t>CONSUMO EN kWh</t>
  </si>
  <si>
    <t>IDen=Consumo Real/Consumo Esperado Anual</t>
  </si>
  <si>
    <t>Pagina 1 de 2</t>
  </si>
  <si>
    <t>Pagina 2 de 2</t>
  </si>
  <si>
    <t>LINEA BASE ENERGÉTICA E INDICADORES DE DESEMPEÑO
 ENERGÉTICOS ESTANDARIZADOS</t>
  </si>
  <si>
    <t>LINEA BASE ENERGÉTICA E INDICADORES DE DESEMPEÑO
 ENERGÉTICOS NORMALIZADOS</t>
  </si>
  <si>
    <t>PARA LA DETERMINACIÓN DE LA LINEA BASE ENERGÉTICA Y  LA OBTENCIÓN DEL INDICADOR DE DESEMPEÑO ENERGETICO</t>
  </si>
  <si>
    <t xml:space="preserve">PASO 1. </t>
  </si>
  <si>
    <t>LLENAR DEBIDAMENTE POR AÑO LOS CONSUMOS POR MEDIDOR, SON 4 DEL ITC, DE POR LO MENOS LOS ULTIMOS 3 AÑOS, COMO SE OBSERVA EN LA SIGUIENTE FIGURA.</t>
  </si>
  <si>
    <t xml:space="preserve">PASO 2. </t>
  </si>
  <si>
    <t>EN ESTA MISMA FIGURA SE OBTIENE EN GRAFICA DE PASTEL, EL SUMINISTRO POR SUBESTACIÓN DENTRO DE LA INSTITUCIÓN.</t>
  </si>
  <si>
    <t>VERIFICAR QUE SE HAYAN LLENADO EN FORMA AUTOMATICA LA TABLA SIGUIENTE, MOSTRADA EN LA FIGURA SIGUIENTE, QUE CORRESPONDE A LA PESTAÑA CONC_TOT</t>
  </si>
  <si>
    <t>DATOS PARA LA OBTENCIÓN DE LA LBE 2019</t>
  </si>
  <si>
    <t>DATOS PARA LA OBTENCIÓN DE LA LBE 2020</t>
  </si>
  <si>
    <t>DATOS PARA LA OBTENCIÓN DE LA LBE 2021</t>
  </si>
  <si>
    <t>SE GENERAN TRES LBE POR CADA AÑO. 2019, 2020 Y 2021</t>
  </si>
  <si>
    <t>PASO 4. VALIDAR QUE SE HAYAN GENERADO EN FORMA AUTOMATICA LAS LINEAS BASES ENERGÉTICAS EN FUNCIÓN DE LA VARIABLE RELEVANTE ESPECIFICADA, NUMERO DE ESTUDIANTES POR CONSUMO, TAL COMO SE MUESTRA EN LA SIGUIENTE FIGURA</t>
  </si>
  <si>
    <t>PASO 3. VALIDAR QUE SE HAYAN GENERADO EN FORMA AUTOMATICA LAS LINEAS BASES ENERGÉTICAS EN FUNCIÓN DE LA VARIABLE RELEVANTE ESPECIFICADA TEMPERATURA POR CONSUMO, TAL COMO SE MUESTRA EN LA SIGUIENTE FIGURA</t>
  </si>
  <si>
    <t>NOTA: PARA LA TOMA DE DATOS DE LA TEMPERATURA EN CULIACAN POR AÑO ES EL LINK:</t>
  </si>
  <si>
    <t xml:space="preserve">PASO 5. PARA LA DETERMINACIÓN DE LOS INDICADORES DE DESEMPEÑO Y LA MEDICION DE LA MISMA Y LA MEDICIÓN DE LA MEJORA DEL DESEMPEÑO SE BASA EN LA METODOLOGIA DE LA REGRESIÓN </t>
  </si>
  <si>
    <t xml:space="preserve">TOMADA DEL PASO 4, PARA EL CASO DE LA DETERMINACIÓN DE LA LINEA BASE ENERGETICA SE TOMA LA DEL AÑO ANTERIOR Y SIMILAR.  Y EL AÑO ACTUAL. CABE MENCIONAR QUE LA LBE ES LA ENERGIA </t>
  </si>
  <si>
    <t>PERMITIDA A UTILIZARSE EN EL AÑO ACTUAL, TAL COMO SE DETALLA CON LA SIGUIENTE FIGURA</t>
  </si>
  <si>
    <t>Revisión: 1</t>
  </si>
  <si>
    <t>Emisión: Junio 2021</t>
  </si>
  <si>
    <t>Código: SIG-EN-FE-21-06</t>
  </si>
  <si>
    <t>Responsable: Jefe de Mantenimiento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</si>
</sst>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0.00_-;\-* #,##0.00_-;_-* &quot;-&quot;??_-;_-@_-"/>
    <numFmt numFmtId="164" formatCode="&quot;$&quot;#,##0.00"/>
    <numFmt numFmtId="165" formatCode="0.000%"/>
  </numFmts>
  <fonts count="13">
    <font>
      <sz val="11"/>
      <color theme="1"/>
      <name val="Calibri"/>
      <family val="2"/>
      <scheme val="minor"/>
    </font>
    <font>
      <sz val="8"/>
      <name val="Calibri"/>
      <family val="2"/>
      <scheme val="minor"/>
    </font>
    <font>
      <sz val="11"/>
      <color theme="1"/>
      <name val="Calibri"/>
      <family val="2"/>
      <scheme val="minor"/>
    </font>
    <font>
      <b/>
      <sz val="11"/>
      <color theme="1"/>
      <name val="Abril Fatface"/>
    </font>
    <font>
      <b/>
      <sz val="16"/>
      <color theme="1"/>
      <name val="Calibri"/>
      <family val="2"/>
      <scheme val="minor"/>
    </font>
    <font>
      <sz val="9"/>
      <color theme="1"/>
      <name val="Calibri"/>
      <family val="2"/>
      <scheme val="minor"/>
    </font>
    <font>
      <b/>
      <sz val="12"/>
      <color theme="1"/>
      <name val="Arial"/>
      <family val="2"/>
    </font>
    <font>
      <u/>
      <sz val="11"/>
      <color theme="10"/>
      <name val="Calibri"/>
      <family val="2"/>
      <scheme val="minor"/>
    </font>
    <font>
      <sz val="11"/>
      <color theme="0"/>
      <name val="Calibri"/>
      <family val="2"/>
      <scheme val="minor"/>
    </font>
    <font>
      <b/>
      <sz val="14"/>
      <color theme="1"/>
      <name val="Calibri"/>
      <family val="2"/>
      <scheme val="minor"/>
    </font>
    <font>
      <b/>
      <sz val="10"/>
      <color theme="1"/>
      <name val="Calibri"/>
      <family val="2"/>
      <scheme val="minor"/>
    </font>
    <font>
      <u/>
      <sz val="14"/>
      <color theme="10"/>
      <name val="Calibri"/>
      <family val="2"/>
      <scheme val="minor"/>
    </font>
    <font>
      <b/>
      <sz val="11"/>
      <color theme="1"/>
      <name val="Calibri"/>
      <family val="2"/>
      <scheme val="minor"/>
    </font>
  </fonts>
  <fills count="16">
    <fill>
      <patternFill patternType="none"/>
    </fill>
    <fill>
      <patternFill patternType="gray125"/>
    </fill>
    <fill>
      <patternFill patternType="solid">
        <fgColor theme="0" tint="-0.14999847407452621"/>
        <bgColor indexed="64"/>
      </patternFill>
    </fill>
    <fill>
      <patternFill patternType="solid">
        <fgColor theme="8" tint="0.79998168889431442"/>
        <bgColor indexed="64"/>
      </patternFill>
    </fill>
    <fill>
      <patternFill patternType="solid">
        <fgColor theme="6" tint="0.59999389629810485"/>
        <bgColor indexed="64"/>
      </patternFill>
    </fill>
    <fill>
      <patternFill patternType="solid">
        <fgColor theme="0" tint="-0.249977111117893"/>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3" tint="0.39997558519241921"/>
        <bgColor indexed="64"/>
      </patternFill>
    </fill>
    <fill>
      <patternFill patternType="solid">
        <fgColor rgb="FFFFFF00"/>
        <bgColor indexed="64"/>
      </patternFill>
    </fill>
    <fill>
      <patternFill patternType="solid">
        <fgColor theme="5" tint="0.39997558519241921"/>
        <bgColor indexed="64"/>
      </patternFill>
    </fill>
    <fill>
      <patternFill patternType="solid">
        <fgColor theme="6"/>
        <bgColor indexed="64"/>
      </patternFill>
    </fill>
    <fill>
      <patternFill patternType="solid">
        <fgColor theme="9" tint="0.39997558519241921"/>
        <bgColor indexed="64"/>
      </patternFill>
    </fill>
    <fill>
      <patternFill patternType="solid">
        <fgColor theme="3" tint="0.59999389629810485"/>
        <bgColor indexed="64"/>
      </patternFill>
    </fill>
    <fill>
      <patternFill patternType="solid">
        <fgColor theme="5" tint="0.79998168889431442"/>
        <bgColor indexed="64"/>
      </patternFill>
    </fill>
    <fill>
      <patternFill patternType="solid">
        <fgColor theme="9" tint="0.79998168889431442"/>
        <bgColor indexed="64"/>
      </patternFill>
    </fill>
  </fills>
  <borders count="16">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s>
  <cellStyleXfs count="4">
    <xf numFmtId="0" fontId="0" fillId="0" borderId="0"/>
    <xf numFmtId="43" fontId="2" fillId="0" borderId="0" applyFont="0" applyFill="0" applyBorder="0" applyAlignment="0" applyProtection="0"/>
    <xf numFmtId="0" fontId="7" fillId="0" borderId="0" applyNumberFormat="0" applyFill="0" applyBorder="0" applyAlignment="0" applyProtection="0"/>
    <xf numFmtId="9" fontId="2" fillId="0" borderId="0" applyFont="0" applyFill="0" applyBorder="0" applyAlignment="0" applyProtection="0"/>
  </cellStyleXfs>
  <cellXfs count="134">
    <xf numFmtId="0" fontId="0" fillId="0" borderId="0" xfId="0"/>
    <xf numFmtId="0" fontId="0" fillId="0" borderId="0" xfId="0" applyAlignment="1">
      <alignment horizontal="center" vertical="center"/>
    </xf>
    <xf numFmtId="0" fontId="0" fillId="0" borderId="0" xfId="0" applyFill="1"/>
    <xf numFmtId="0" fontId="0" fillId="0" borderId="1" xfId="0" applyBorder="1"/>
    <xf numFmtId="0" fontId="0" fillId="3" borderId="1" xfId="0" applyFill="1" applyBorder="1"/>
    <xf numFmtId="0" fontId="0" fillId="3" borderId="1" xfId="0" applyFill="1" applyBorder="1" applyAlignment="1">
      <alignment horizontal="center" vertical="center"/>
    </xf>
    <xf numFmtId="0" fontId="3" fillId="0" borderId="0" xfId="0" applyFont="1" applyAlignment="1">
      <alignment vertical="center"/>
    </xf>
    <xf numFmtId="0" fontId="0" fillId="0" borderId="0" xfId="0" applyAlignment="1">
      <alignment horizontal="left" wrapText="1"/>
    </xf>
    <xf numFmtId="0" fontId="0" fillId="2" borderId="1" xfId="0" applyFill="1" applyBorder="1"/>
    <xf numFmtId="0" fontId="0" fillId="0" borderId="1" xfId="0" applyBorder="1" applyAlignment="1">
      <alignment horizontal="center" vertical="center"/>
    </xf>
    <xf numFmtId="0" fontId="0" fillId="2" borderId="1" xfId="0" applyFill="1" applyBorder="1" applyAlignment="1">
      <alignment vertical="center"/>
    </xf>
    <xf numFmtId="0" fontId="0" fillId="0" borderId="0" xfId="0" applyAlignment="1">
      <alignment vertical="center"/>
    </xf>
    <xf numFmtId="0" fontId="0" fillId="0" borderId="0" xfId="0" applyAlignment="1">
      <alignment vertical="center" wrapText="1"/>
    </xf>
    <xf numFmtId="0" fontId="0" fillId="0" borderId="0" xfId="0" applyAlignment="1">
      <alignment horizontal="right" vertical="center" wrapText="1"/>
    </xf>
    <xf numFmtId="0" fontId="0" fillId="2" borderId="1" xfId="0" applyFill="1" applyBorder="1" applyAlignment="1">
      <alignment horizontal="right" vertical="center"/>
    </xf>
    <xf numFmtId="0" fontId="0" fillId="4" borderId="1" xfId="0" applyFill="1" applyBorder="1" applyAlignment="1">
      <alignment horizontal="center" vertical="center"/>
    </xf>
    <xf numFmtId="43" fontId="0" fillId="0" borderId="0" xfId="0" applyNumberFormat="1"/>
    <xf numFmtId="0" fontId="0" fillId="0" borderId="1" xfId="0" applyBorder="1" applyAlignment="1">
      <alignment horizontal="center" vertical="center"/>
    </xf>
    <xf numFmtId="0" fontId="0" fillId="0" borderId="0" xfId="0" applyAlignment="1">
      <alignment horizontal="center" vertical="center" wrapText="1"/>
    </xf>
    <xf numFmtId="43" fontId="0" fillId="0" borderId="1" xfId="0" applyNumberFormat="1" applyBorder="1" applyAlignment="1">
      <alignment horizontal="center" vertical="center"/>
    </xf>
    <xf numFmtId="0" fontId="0" fillId="2" borderId="1" xfId="0" applyFill="1" applyBorder="1" applyAlignment="1">
      <alignment horizontal="center" vertical="center"/>
    </xf>
    <xf numFmtId="43" fontId="0" fillId="2" borderId="1" xfId="0" applyNumberFormat="1" applyFill="1" applyBorder="1" applyAlignment="1">
      <alignment vertical="center"/>
    </xf>
    <xf numFmtId="43" fontId="0" fillId="2" borderId="1" xfId="0" applyNumberFormat="1" applyFill="1" applyBorder="1" applyAlignment="1">
      <alignment horizontal="center" vertical="center"/>
    </xf>
    <xf numFmtId="0" fontId="5" fillId="6" borderId="1" xfId="0" applyFont="1" applyFill="1" applyBorder="1" applyAlignment="1">
      <alignment horizontal="center" vertical="center" wrapText="1"/>
    </xf>
    <xf numFmtId="0" fontId="0" fillId="6" borderId="1" xfId="0" applyFill="1" applyBorder="1" applyAlignment="1">
      <alignment horizontal="center" vertical="center" wrapText="1"/>
    </xf>
    <xf numFmtId="0" fontId="0" fillId="3" borderId="10" xfId="0" applyFill="1" applyBorder="1" applyAlignment="1">
      <alignment horizontal="center" vertical="center"/>
    </xf>
    <xf numFmtId="0" fontId="6" fillId="4" borderId="1" xfId="0" applyFont="1" applyFill="1" applyBorder="1" applyAlignment="1">
      <alignment horizontal="center" vertical="center"/>
    </xf>
    <xf numFmtId="0" fontId="6" fillId="6" borderId="1" xfId="0" applyFont="1" applyFill="1" applyBorder="1" applyAlignment="1">
      <alignment horizontal="center" vertical="center"/>
    </xf>
    <xf numFmtId="0" fontId="0" fillId="0" borderId="0" xfId="0" applyFill="1" applyBorder="1" applyAlignment="1">
      <alignment horizontal="center" vertical="center"/>
    </xf>
    <xf numFmtId="43" fontId="0" fillId="0" borderId="0" xfId="0" applyNumberFormat="1" applyFill="1" applyBorder="1"/>
    <xf numFmtId="0" fontId="0" fillId="0" borderId="0" xfId="0" applyFill="1" applyBorder="1"/>
    <xf numFmtId="1" fontId="0" fillId="0" borderId="1" xfId="0" applyNumberFormat="1" applyBorder="1" applyAlignment="1">
      <alignment horizontal="center" vertical="center"/>
    </xf>
    <xf numFmtId="43" fontId="0" fillId="0" borderId="1" xfId="1" applyFont="1" applyBorder="1" applyAlignment="1">
      <alignment horizontal="center" vertical="center"/>
    </xf>
    <xf numFmtId="0" fontId="0" fillId="0" borderId="1" xfId="0" applyBorder="1" applyAlignment="1">
      <alignment horizontal="center" vertical="center"/>
    </xf>
    <xf numFmtId="0" fontId="0" fillId="2" borderId="1" xfId="0" applyFill="1" applyBorder="1" applyAlignment="1">
      <alignment horizontal="center" vertical="center"/>
    </xf>
    <xf numFmtId="0" fontId="0" fillId="0" borderId="1" xfId="0" applyBorder="1" applyAlignment="1">
      <alignment vertical="center"/>
    </xf>
    <xf numFmtId="43" fontId="0" fillId="2" borderId="1" xfId="1" applyFont="1" applyFill="1" applyBorder="1"/>
    <xf numFmtId="0" fontId="0" fillId="4" borderId="1" xfId="0" applyFill="1" applyBorder="1"/>
    <xf numFmtId="43" fontId="0" fillId="4" borderId="1" xfId="1" applyFont="1" applyFill="1" applyBorder="1"/>
    <xf numFmtId="0" fontId="0" fillId="7" borderId="1" xfId="0" applyFill="1" applyBorder="1"/>
    <xf numFmtId="0" fontId="0" fillId="7" borderId="1" xfId="0" applyFill="1" applyBorder="1" applyAlignment="1">
      <alignment horizontal="center" vertical="center"/>
    </xf>
    <xf numFmtId="43" fontId="0" fillId="7" borderId="1" xfId="1" applyFont="1" applyFill="1" applyBorder="1"/>
    <xf numFmtId="0" fontId="8" fillId="8" borderId="1" xfId="0" applyFont="1" applyFill="1" applyBorder="1" applyAlignment="1">
      <alignment horizontal="center" vertical="center"/>
    </xf>
    <xf numFmtId="0" fontId="8" fillId="8" borderId="1" xfId="0" applyFont="1" applyFill="1" applyBorder="1" applyAlignment="1">
      <alignment horizontal="center" vertical="center" wrapText="1"/>
    </xf>
    <xf numFmtId="0" fontId="0" fillId="6" borderId="1" xfId="0" applyFill="1" applyBorder="1"/>
    <xf numFmtId="0" fontId="0" fillId="6" borderId="1" xfId="0" applyFill="1" applyBorder="1" applyAlignment="1">
      <alignment horizontal="center" vertical="center"/>
    </xf>
    <xf numFmtId="43" fontId="0" fillId="6" borderId="1" xfId="1" applyFont="1" applyFill="1" applyBorder="1"/>
    <xf numFmtId="0" fontId="8" fillId="8" borderId="14" xfId="0" applyFont="1" applyFill="1" applyBorder="1" applyAlignment="1">
      <alignment horizontal="center" vertical="center"/>
    </xf>
    <xf numFmtId="0" fontId="0" fillId="2" borderId="1" xfId="0" applyFill="1" applyBorder="1" applyAlignment="1">
      <alignment horizontal="center" vertical="center" wrapText="1"/>
    </xf>
    <xf numFmtId="43" fontId="0" fillId="0" borderId="0" xfId="1" applyFont="1"/>
    <xf numFmtId="0" fontId="0" fillId="9" borderId="1" xfId="0" applyFill="1" applyBorder="1" applyAlignment="1">
      <alignment horizontal="center" vertical="center"/>
    </xf>
    <xf numFmtId="43" fontId="0" fillId="9" borderId="1" xfId="1" applyFont="1" applyFill="1" applyBorder="1"/>
    <xf numFmtId="43" fontId="0" fillId="4" borderId="1" xfId="0" applyNumberFormat="1" applyFill="1" applyBorder="1"/>
    <xf numFmtId="1" fontId="0" fillId="9" borderId="1" xfId="0" applyNumberFormat="1" applyFill="1" applyBorder="1" applyAlignment="1">
      <alignment horizontal="center" vertical="center"/>
    </xf>
    <xf numFmtId="43" fontId="0" fillId="9" borderId="1" xfId="1" applyFont="1" applyFill="1" applyBorder="1" applyAlignment="1">
      <alignment horizontal="center" vertical="center"/>
    </xf>
    <xf numFmtId="1" fontId="0" fillId="4" borderId="1" xfId="0" applyNumberFormat="1" applyFill="1" applyBorder="1" applyAlignment="1">
      <alignment horizontal="center" vertical="center"/>
    </xf>
    <xf numFmtId="43" fontId="0" fillId="4" borderId="1" xfId="1" applyFont="1" applyFill="1" applyBorder="1" applyAlignment="1">
      <alignment horizontal="center" vertical="center"/>
    </xf>
    <xf numFmtId="0" fontId="0" fillId="4" borderId="0" xfId="0" applyFill="1"/>
    <xf numFmtId="43" fontId="0" fillId="10" borderId="1" xfId="1" applyFont="1" applyFill="1" applyBorder="1" applyAlignment="1">
      <alignment horizontal="center" vertical="center"/>
    </xf>
    <xf numFmtId="43" fontId="0" fillId="11" borderId="1" xfId="1" applyFont="1" applyFill="1" applyBorder="1" applyAlignment="1">
      <alignment horizontal="center" vertical="center"/>
    </xf>
    <xf numFmtId="9" fontId="0" fillId="0" borderId="0" xfId="3" applyFont="1"/>
    <xf numFmtId="0" fontId="0" fillId="12" borderId="1" xfId="0" applyFill="1" applyBorder="1" applyAlignment="1">
      <alignment horizontal="center" vertical="center" wrapText="1"/>
    </xf>
    <xf numFmtId="0" fontId="0" fillId="13" borderId="1" xfId="0" applyFill="1" applyBorder="1" applyAlignment="1">
      <alignment horizontal="center" vertical="center" wrapText="1"/>
    </xf>
    <xf numFmtId="17" fontId="0" fillId="3" borderId="1" xfId="0" applyNumberFormat="1" applyFill="1" applyBorder="1"/>
    <xf numFmtId="0" fontId="0" fillId="11" borderId="1" xfId="0" applyFill="1" applyBorder="1" applyAlignment="1">
      <alignment horizontal="center" vertical="center" wrapText="1"/>
    </xf>
    <xf numFmtId="0" fontId="0" fillId="10" borderId="1" xfId="0" applyFill="1" applyBorder="1" applyAlignment="1">
      <alignment horizontal="center" vertical="center" wrapText="1"/>
    </xf>
    <xf numFmtId="0" fontId="0" fillId="14" borderId="1" xfId="0" applyFill="1" applyBorder="1" applyAlignment="1">
      <alignment horizontal="center" vertical="center" wrapText="1"/>
    </xf>
    <xf numFmtId="17" fontId="0" fillId="15" borderId="1" xfId="0" applyNumberFormat="1" applyFill="1" applyBorder="1" applyAlignment="1">
      <alignment horizontal="center" vertical="center"/>
    </xf>
    <xf numFmtId="0" fontId="0" fillId="15" borderId="1" xfId="0" applyFill="1" applyBorder="1" applyAlignment="1">
      <alignment horizontal="center" vertical="center"/>
    </xf>
    <xf numFmtId="43" fontId="0" fillId="15" borderId="1" xfId="1" applyFont="1" applyFill="1" applyBorder="1"/>
    <xf numFmtId="0" fontId="0" fillId="15" borderId="1" xfId="0" applyFill="1" applyBorder="1"/>
    <xf numFmtId="43" fontId="0" fillId="15" borderId="1" xfId="1" applyFont="1" applyFill="1" applyBorder="1" applyAlignment="1">
      <alignment horizontal="center" vertical="center"/>
    </xf>
    <xf numFmtId="43" fontId="0" fillId="3" borderId="1" xfId="1" applyFont="1" applyFill="1" applyBorder="1"/>
    <xf numFmtId="43" fontId="0" fillId="3" borderId="1" xfId="1" applyFont="1" applyFill="1" applyBorder="1" applyAlignment="1">
      <alignment horizontal="center" vertical="center"/>
    </xf>
    <xf numFmtId="43" fontId="0" fillId="3" borderId="1" xfId="1" applyFont="1" applyFill="1" applyBorder="1" applyAlignment="1">
      <alignment horizontal="right" vertical="center"/>
    </xf>
    <xf numFmtId="10" fontId="0" fillId="3" borderId="1" xfId="3" applyNumberFormat="1" applyFont="1" applyFill="1" applyBorder="1" applyAlignment="1">
      <alignment horizontal="center" vertical="center"/>
    </xf>
    <xf numFmtId="43" fontId="0" fillId="3" borderId="1" xfId="0" applyNumberFormat="1" applyFill="1" applyBorder="1" applyAlignment="1">
      <alignment horizontal="center" vertical="center"/>
    </xf>
    <xf numFmtId="165" fontId="0" fillId="3" borderId="1" xfId="3" applyNumberFormat="1" applyFont="1" applyFill="1" applyBorder="1" applyAlignment="1">
      <alignment horizontal="center" vertical="center"/>
    </xf>
    <xf numFmtId="0" fontId="11" fillId="0" borderId="0" xfId="2" applyFont="1"/>
    <xf numFmtId="0" fontId="0" fillId="13" borderId="2" xfId="0" applyFill="1" applyBorder="1" applyAlignment="1">
      <alignment horizontal="center" vertical="center"/>
    </xf>
    <xf numFmtId="0" fontId="10" fillId="0" borderId="2" xfId="0" applyFont="1" applyBorder="1" applyAlignment="1">
      <alignment horizontal="center"/>
    </xf>
    <xf numFmtId="0" fontId="12" fillId="0" borderId="13" xfId="0" applyFont="1" applyBorder="1" applyAlignment="1">
      <alignment horizontal="center" vertical="center"/>
    </xf>
    <xf numFmtId="0" fontId="12" fillId="0" borderId="15" xfId="0" applyFont="1" applyBorder="1" applyAlignment="1">
      <alignment horizontal="center" vertical="center"/>
    </xf>
    <xf numFmtId="0" fontId="3" fillId="0" borderId="0" xfId="0" applyFont="1" applyAlignment="1">
      <alignment horizontal="center" vertical="center"/>
    </xf>
    <xf numFmtId="0" fontId="4" fillId="0" borderId="0" xfId="0" applyFont="1" applyAlignment="1">
      <alignment horizontal="center"/>
    </xf>
    <xf numFmtId="0" fontId="0" fillId="0" borderId="1" xfId="0" applyBorder="1" applyAlignment="1">
      <alignment horizontal="center" vertical="center"/>
    </xf>
    <xf numFmtId="0" fontId="12" fillId="0" borderId="5" xfId="0" applyFont="1" applyBorder="1" applyAlignment="1">
      <alignment horizontal="center" vertical="center" wrapText="1"/>
    </xf>
    <xf numFmtId="0" fontId="12" fillId="0" borderId="6"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8" xfId="0" applyFont="1" applyBorder="1" applyAlignment="1">
      <alignment horizontal="center" vertical="center" wrapText="1"/>
    </xf>
    <xf numFmtId="0" fontId="12" fillId="0" borderId="0" xfId="0" applyFont="1" applyBorder="1" applyAlignment="1">
      <alignment horizontal="center" vertical="center" wrapText="1"/>
    </xf>
    <xf numFmtId="0" fontId="12" fillId="0" borderId="9" xfId="0" applyFont="1" applyBorder="1" applyAlignment="1">
      <alignment horizontal="center" vertical="center" wrapText="1"/>
    </xf>
    <xf numFmtId="0" fontId="12" fillId="0" borderId="4" xfId="0" applyFont="1" applyBorder="1" applyAlignment="1">
      <alignment horizontal="center" vertical="center" wrapText="1"/>
    </xf>
    <xf numFmtId="0" fontId="12" fillId="0" borderId="2" xfId="0" applyFont="1" applyBorder="1" applyAlignment="1">
      <alignment horizontal="center" vertical="center" wrapText="1"/>
    </xf>
    <xf numFmtId="0" fontId="12" fillId="0" borderId="3" xfId="0" applyFont="1" applyBorder="1" applyAlignment="1">
      <alignment horizontal="center" vertical="center" wrapText="1"/>
    </xf>
    <xf numFmtId="0" fontId="12" fillId="0" borderId="5" xfId="0" applyFont="1" applyBorder="1" applyAlignment="1">
      <alignment horizontal="center" vertical="center"/>
    </xf>
    <xf numFmtId="0" fontId="12" fillId="0" borderId="6" xfId="0" applyFont="1" applyBorder="1" applyAlignment="1">
      <alignment horizontal="center" vertical="center"/>
    </xf>
    <xf numFmtId="0" fontId="12" fillId="0" borderId="7" xfId="0" applyFont="1" applyBorder="1" applyAlignment="1">
      <alignment horizontal="center" vertical="center"/>
    </xf>
    <xf numFmtId="0" fontId="12" fillId="0" borderId="4" xfId="0" applyFont="1" applyBorder="1" applyAlignment="1">
      <alignment horizontal="center" vertical="center"/>
    </xf>
    <xf numFmtId="0" fontId="12" fillId="0" borderId="2" xfId="0" applyFont="1" applyBorder="1" applyAlignment="1">
      <alignment horizontal="center" vertical="center"/>
    </xf>
    <xf numFmtId="0" fontId="12" fillId="0" borderId="3" xfId="0" applyFont="1" applyBorder="1" applyAlignment="1">
      <alignment horizontal="center" vertical="center"/>
    </xf>
    <xf numFmtId="0" fontId="12" fillId="0" borderId="1" xfId="0" applyFont="1" applyBorder="1" applyAlignment="1">
      <alignment horizontal="center" vertical="center" wrapText="1"/>
    </xf>
    <xf numFmtId="0" fontId="7" fillId="0" borderId="0" xfId="2" applyAlignment="1">
      <alignment horizontal="center" vertical="center"/>
    </xf>
    <xf numFmtId="0" fontId="4" fillId="5" borderId="0" xfId="0" applyFont="1" applyFill="1" applyAlignment="1">
      <alignment horizontal="center"/>
    </xf>
    <xf numFmtId="0" fontId="0" fillId="4" borderId="1" xfId="0" applyFill="1" applyBorder="1" applyAlignment="1">
      <alignment horizontal="center" vertical="center"/>
    </xf>
    <xf numFmtId="0" fontId="0" fillId="9" borderId="1" xfId="0" applyFill="1" applyBorder="1" applyAlignment="1">
      <alignment horizontal="center" vertical="center"/>
    </xf>
    <xf numFmtId="0" fontId="0" fillId="0" borderId="8" xfId="0" applyBorder="1" applyAlignment="1">
      <alignment horizontal="center" vertical="center" wrapText="1"/>
    </xf>
    <xf numFmtId="0" fontId="0" fillId="0" borderId="0" xfId="0" applyAlignment="1">
      <alignment horizontal="center" vertical="center" wrapText="1"/>
    </xf>
    <xf numFmtId="0" fontId="12" fillId="0" borderId="1" xfId="0" applyFont="1" applyBorder="1" applyAlignment="1">
      <alignment horizontal="center" vertical="center"/>
    </xf>
    <xf numFmtId="0" fontId="10" fillId="0" borderId="1" xfId="0" applyFont="1" applyBorder="1" applyAlignment="1">
      <alignment horizontal="center" vertical="center"/>
    </xf>
    <xf numFmtId="0" fontId="12" fillId="0" borderId="10" xfId="0" applyFont="1" applyBorder="1" applyAlignment="1">
      <alignment horizontal="center"/>
    </xf>
    <xf numFmtId="0" fontId="12" fillId="0" borderId="11" xfId="0" applyFont="1" applyBorder="1" applyAlignment="1">
      <alignment horizontal="center"/>
    </xf>
    <xf numFmtId="0" fontId="12" fillId="0" borderId="12" xfId="0" applyFont="1" applyBorder="1" applyAlignment="1">
      <alignment horizontal="center"/>
    </xf>
    <xf numFmtId="0" fontId="12" fillId="0" borderId="10" xfId="0" applyFont="1" applyBorder="1" applyAlignment="1">
      <alignment horizontal="center" vertical="center"/>
    </xf>
    <xf numFmtId="0" fontId="12" fillId="0" borderId="11" xfId="0" applyFont="1" applyBorder="1" applyAlignment="1">
      <alignment horizontal="center" vertical="center"/>
    </xf>
    <xf numFmtId="0" fontId="12" fillId="0" borderId="12" xfId="0" applyFont="1" applyBorder="1" applyAlignment="1">
      <alignment horizontal="center" vertical="center"/>
    </xf>
    <xf numFmtId="0" fontId="9" fillId="0" borderId="2" xfId="0" applyFont="1" applyBorder="1" applyAlignment="1">
      <alignment horizontal="center"/>
    </xf>
    <xf numFmtId="0" fontId="0" fillId="2" borderId="10" xfId="0" applyFill="1" applyBorder="1" applyAlignment="1">
      <alignment horizontal="center" vertical="center"/>
    </xf>
    <xf numFmtId="0" fontId="0" fillId="2" borderId="11" xfId="0" applyFill="1" applyBorder="1" applyAlignment="1">
      <alignment horizontal="center" vertical="center"/>
    </xf>
    <xf numFmtId="0" fontId="0" fillId="2" borderId="12" xfId="0"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7" borderId="10" xfId="0" applyFill="1" applyBorder="1" applyAlignment="1">
      <alignment horizontal="center" vertical="center"/>
    </xf>
    <xf numFmtId="0" fontId="0" fillId="7" borderId="11" xfId="0" applyFill="1" applyBorder="1" applyAlignment="1">
      <alignment horizontal="center" vertical="center"/>
    </xf>
    <xf numFmtId="0" fontId="0" fillId="7" borderId="12" xfId="0" applyFill="1" applyBorder="1" applyAlignment="1">
      <alignment horizontal="center" vertical="center"/>
    </xf>
    <xf numFmtId="0" fontId="0" fillId="6" borderId="10" xfId="0" applyFill="1" applyBorder="1" applyAlignment="1">
      <alignment horizontal="center" vertical="center"/>
    </xf>
    <xf numFmtId="0" fontId="0" fillId="6" borderId="11" xfId="0" applyFill="1" applyBorder="1" applyAlignment="1">
      <alignment horizontal="center" vertical="center"/>
    </xf>
    <xf numFmtId="0" fontId="0" fillId="6" borderId="12" xfId="0" applyFill="1" applyBorder="1" applyAlignment="1">
      <alignment horizontal="center" vertical="center"/>
    </xf>
    <xf numFmtId="164" fontId="0" fillId="4" borderId="0" xfId="0" applyNumberFormat="1" applyFill="1" applyBorder="1" applyAlignment="1">
      <alignment horizontal="center"/>
    </xf>
    <xf numFmtId="0" fontId="0" fillId="0" borderId="0" xfId="0" applyAlignment="1">
      <alignment horizontal="center"/>
    </xf>
    <xf numFmtId="43" fontId="8" fillId="8" borderId="13" xfId="0" applyNumberFormat="1" applyFont="1" applyFill="1" applyBorder="1" applyAlignment="1">
      <alignment horizontal="center" vertical="center"/>
    </xf>
    <xf numFmtId="0" fontId="8" fillId="8" borderId="14" xfId="0" applyFont="1" applyFill="1" applyBorder="1" applyAlignment="1">
      <alignment horizontal="center" vertical="center"/>
    </xf>
    <xf numFmtId="0" fontId="8" fillId="8" borderId="15" xfId="0" applyFont="1" applyFill="1" applyBorder="1" applyAlignment="1">
      <alignment horizontal="center" vertical="center"/>
    </xf>
  </cellXfs>
  <cellStyles count="4">
    <cellStyle name="Hipervínculo" xfId="2" builtinId="8"/>
    <cellStyle name="Millares" xfId="1" builtinId="3"/>
    <cellStyle name="Normal" xfId="0" builtinId="0"/>
    <cellStyle name="Porcentaje" xfId="3" builtinId="5"/>
  </cellStyles>
  <dxfs count="2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L.BASE 2020</a:t>
            </a:r>
          </a:p>
          <a:p>
            <a:pPr>
              <a:defRPr/>
            </a:pPr>
            <a:r>
              <a:rPr lang="en-US"/>
              <a:t>CONSUMOXTEMPERATURA</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scatterChart>
        <c:scatterStyle val="lineMarker"/>
        <c:varyColors val="0"/>
        <c:ser>
          <c:idx val="0"/>
          <c:order val="0"/>
          <c:tx>
            <c:strRef>
              <c:f>Conc_Tot!$E$47</c:f>
              <c:strCache>
                <c:ptCount val="1"/>
                <c:pt idx="0">
                  <c:v>CONSUMO20</c:v>
                </c:pt>
              </c:strCache>
            </c:strRef>
          </c:tx>
          <c:spPr>
            <a:ln w="28575"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1"/>
            <c:trendlineLbl>
              <c:layout>
                <c:manualLayout>
                  <c:x val="0.10577384076990376"/>
                  <c:y val="-0.22603674540682414"/>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trendlineLbl>
          </c:trendline>
          <c:trendline>
            <c:spPr>
              <a:ln w="19050" cap="rnd">
                <a:solidFill>
                  <a:schemeClr val="accent1"/>
                </a:solidFill>
                <a:prstDash val="sysDot"/>
              </a:ln>
              <a:effectLst/>
            </c:spPr>
            <c:trendlineType val="linear"/>
            <c:dispRSqr val="1"/>
            <c:dispEq val="0"/>
            <c:trendlineLbl>
              <c:layout>
                <c:manualLayout>
                  <c:x val="1.6190507436570429E-2"/>
                  <c:y val="-0.1565923009623796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trendlineLbl>
          </c:trendline>
          <c:xVal>
            <c:numRef>
              <c:f>Conc_Tot!$D$48:$D$59</c:f>
              <c:numCache>
                <c:formatCode>0</c:formatCode>
                <c:ptCount val="12"/>
              </c:numCache>
            </c:numRef>
          </c:xVal>
          <c:yVal>
            <c:numRef>
              <c:f>Conc_Tot!$E$48:$E$59</c:f>
              <c:numCache>
                <c:formatCode>_(* #,##0.00_);_(* \(#,##0.00\);_(* "-"??_);_(@_)</c:formatCode>
                <c:ptCount val="12"/>
              </c:numCache>
            </c:numRef>
          </c:yVal>
          <c:smooth val="0"/>
          <c:extLst>
            <c:ext xmlns:c16="http://schemas.microsoft.com/office/drawing/2014/chart" uri="{C3380CC4-5D6E-409C-BE32-E72D297353CC}">
              <c16:uniqueId val="{00000000-24E1-FF40-8BAD-18D9115A05F4}"/>
            </c:ext>
          </c:extLst>
        </c:ser>
        <c:dLbls>
          <c:showLegendKey val="0"/>
          <c:showVal val="0"/>
          <c:showCatName val="0"/>
          <c:showSerName val="0"/>
          <c:showPercent val="0"/>
          <c:showBubbleSize val="0"/>
        </c:dLbls>
        <c:axId val="1106109999"/>
        <c:axId val="1136812671"/>
      </c:scatterChart>
      <c:valAx>
        <c:axId val="1106109999"/>
        <c:scaling>
          <c:orientation val="minMax"/>
          <c:min val="20"/>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136812671"/>
        <c:crosses val="autoZero"/>
        <c:crossBetween val="midCat"/>
      </c:valAx>
      <c:valAx>
        <c:axId val="1136812671"/>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106109999"/>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L.BASE 2021</a:t>
            </a:r>
          </a:p>
          <a:p>
            <a:pPr>
              <a:defRPr/>
            </a:pPr>
            <a:r>
              <a:rPr lang="en-US"/>
              <a:t>CONSUMOXTEMPERATURA</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scatterChart>
        <c:scatterStyle val="lineMarker"/>
        <c:varyColors val="0"/>
        <c:ser>
          <c:idx val="0"/>
          <c:order val="0"/>
          <c:tx>
            <c:strRef>
              <c:f>Conc_Tot!$E$64</c:f>
              <c:strCache>
                <c:ptCount val="1"/>
                <c:pt idx="0">
                  <c:v>CONSUMO21</c:v>
                </c:pt>
              </c:strCache>
            </c:strRef>
          </c:tx>
          <c:spPr>
            <a:ln w="28575"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1"/>
            <c:trendlineLbl>
              <c:layout>
                <c:manualLayout>
                  <c:x val="9.829286462622884E-2"/>
                  <c:y val="-0.40608876966736873"/>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trendlineLbl>
          </c:trendline>
          <c:trendline>
            <c:spPr>
              <a:ln w="19050" cap="rnd">
                <a:solidFill>
                  <a:schemeClr val="accent1"/>
                </a:solidFill>
                <a:prstDash val="sysDot"/>
              </a:ln>
              <a:effectLst/>
            </c:spPr>
            <c:trendlineType val="linear"/>
            <c:dispRSqr val="1"/>
            <c:dispEq val="0"/>
            <c:trendlineLbl>
              <c:layout>
                <c:manualLayout>
                  <c:x val="4.2375090172521813E-2"/>
                  <c:y val="-0.31870972024134264"/>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trendlineLbl>
          </c:trendline>
          <c:xVal>
            <c:numRef>
              <c:f>Conc_Tot!$D$65:$D$76</c:f>
              <c:numCache>
                <c:formatCode>0</c:formatCode>
                <c:ptCount val="12"/>
              </c:numCache>
            </c:numRef>
          </c:xVal>
          <c:yVal>
            <c:numRef>
              <c:f>Conc_Tot!$E$65:$E$76</c:f>
              <c:numCache>
                <c:formatCode>_(* #,##0.00_);_(* \(#,##0.00\);_(* "-"??_);_(@_)</c:formatCode>
                <c:ptCount val="12"/>
              </c:numCache>
            </c:numRef>
          </c:yVal>
          <c:smooth val="0"/>
          <c:extLst>
            <c:ext xmlns:c16="http://schemas.microsoft.com/office/drawing/2014/chart" uri="{C3380CC4-5D6E-409C-BE32-E72D297353CC}">
              <c16:uniqueId val="{00000002-86E4-1347-950C-E537D1AE0DAE}"/>
            </c:ext>
          </c:extLst>
        </c:ser>
        <c:dLbls>
          <c:showLegendKey val="0"/>
          <c:showVal val="0"/>
          <c:showCatName val="0"/>
          <c:showSerName val="0"/>
          <c:showPercent val="0"/>
          <c:showBubbleSize val="0"/>
        </c:dLbls>
        <c:axId val="1106109999"/>
        <c:axId val="1136812671"/>
      </c:scatterChart>
      <c:valAx>
        <c:axId val="1106109999"/>
        <c:scaling>
          <c:orientation val="minMax"/>
          <c:min val="20"/>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136812671"/>
        <c:crosses val="autoZero"/>
        <c:crossBetween val="midCat"/>
      </c:valAx>
      <c:valAx>
        <c:axId val="1136812671"/>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106109999"/>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L.BASE 2019</a:t>
            </a:r>
          </a:p>
          <a:p>
            <a:pPr>
              <a:defRPr/>
            </a:pPr>
            <a:r>
              <a:rPr lang="en-US"/>
              <a:t>CONSUMOXTEMPERATURA</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scatterChart>
        <c:scatterStyle val="lineMarker"/>
        <c:varyColors val="0"/>
        <c:ser>
          <c:idx val="0"/>
          <c:order val="0"/>
          <c:tx>
            <c:strRef>
              <c:f>Conc_Tot!$E$30</c:f>
              <c:strCache>
                <c:ptCount val="1"/>
                <c:pt idx="0">
                  <c:v>CONSUMO19</c:v>
                </c:pt>
              </c:strCache>
            </c:strRef>
          </c:tx>
          <c:spPr>
            <a:ln w="28575"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1"/>
            <c:trendlineLbl>
              <c:layout>
                <c:manualLayout>
                  <c:x val="8.448816405796987E-2"/>
                  <c:y val="-0.309881716626612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trendlineLbl>
          </c:trendline>
          <c:trendline>
            <c:spPr>
              <a:ln w="19050" cap="rnd">
                <a:solidFill>
                  <a:schemeClr val="accent1"/>
                </a:solidFill>
                <a:prstDash val="sysDot"/>
              </a:ln>
              <a:effectLst/>
            </c:spPr>
            <c:trendlineType val="linear"/>
            <c:dispRSqr val="1"/>
            <c:dispEq val="0"/>
            <c:trendlineLbl>
              <c:layout>
                <c:manualLayout>
                  <c:x val="8.9742052532987907E-3"/>
                  <c:y val="-0.22764267785203934"/>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trendlineLbl>
          </c:trendline>
          <c:xVal>
            <c:numRef>
              <c:f>Conc_Tot!$D$31:$D$42</c:f>
              <c:numCache>
                <c:formatCode>0</c:formatCode>
                <c:ptCount val="12"/>
              </c:numCache>
            </c:numRef>
          </c:xVal>
          <c:yVal>
            <c:numRef>
              <c:f>Conc_Tot!$E$31:$E$42</c:f>
              <c:numCache>
                <c:formatCode>_(* #,##0.00_);_(* \(#,##0.00\);_(* "-"??_);_(@_)</c:formatCode>
                <c:ptCount val="12"/>
              </c:numCache>
            </c:numRef>
          </c:yVal>
          <c:smooth val="0"/>
          <c:extLst>
            <c:ext xmlns:c16="http://schemas.microsoft.com/office/drawing/2014/chart" uri="{C3380CC4-5D6E-409C-BE32-E72D297353CC}">
              <c16:uniqueId val="{00000002-7D0C-D248-A410-A67D503A780F}"/>
            </c:ext>
          </c:extLst>
        </c:ser>
        <c:dLbls>
          <c:showLegendKey val="0"/>
          <c:showVal val="0"/>
          <c:showCatName val="0"/>
          <c:showSerName val="0"/>
          <c:showPercent val="0"/>
          <c:showBubbleSize val="0"/>
        </c:dLbls>
        <c:axId val="1106109999"/>
        <c:axId val="1136812671"/>
      </c:scatterChart>
      <c:valAx>
        <c:axId val="1106109999"/>
        <c:scaling>
          <c:orientation val="minMax"/>
          <c:min val="20"/>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136812671"/>
        <c:crosses val="autoZero"/>
        <c:crossBetween val="midCat"/>
      </c:valAx>
      <c:valAx>
        <c:axId val="1136812671"/>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106109999"/>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L.BASE SEMESTRAL</a:t>
            </a:r>
          </a:p>
          <a:p>
            <a:pPr>
              <a:defRPr/>
            </a:pPr>
            <a:r>
              <a:rPr lang="en-US"/>
              <a:t>CONSUMOXUSUARIOS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scatterChart>
        <c:scatterStyle val="lineMarker"/>
        <c:varyColors val="0"/>
        <c:ser>
          <c:idx val="0"/>
          <c:order val="0"/>
          <c:tx>
            <c:strRef>
              <c:f>Conc_Tot!$E$87</c:f>
              <c:strCache>
                <c:ptCount val="1"/>
              </c:strCache>
            </c:strRef>
          </c:tx>
          <c:spPr>
            <a:ln w="28575"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1"/>
            <c:trendlineLbl>
              <c:layout>
                <c:manualLayout>
                  <c:x val="7.8859039955026758E-2"/>
                  <c:y val="-0.263010938772338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trendlineLbl>
          </c:trendline>
          <c:trendline>
            <c:spPr>
              <a:ln w="19050" cap="rnd">
                <a:solidFill>
                  <a:schemeClr val="accent1"/>
                </a:solidFill>
                <a:prstDash val="sysDot"/>
              </a:ln>
              <a:effectLst/>
            </c:spPr>
            <c:trendlineType val="linear"/>
            <c:dispRSqr val="1"/>
            <c:dispEq val="0"/>
            <c:trendlineLbl>
              <c:layout>
                <c:manualLayout>
                  <c:x val="1.1021195210979131E-2"/>
                  <c:y val="-0.17563188934631244"/>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trendlineLbl>
          </c:trendline>
          <c:xVal>
            <c:numRef>
              <c:f>Conc_Tot!$D$88:$D$96</c:f>
              <c:numCache>
                <c:formatCode>General</c:formatCode>
                <c:ptCount val="9"/>
              </c:numCache>
            </c:numRef>
          </c:xVal>
          <c:yVal>
            <c:numRef>
              <c:f>Conc_Tot!$E$88:$E$96</c:f>
              <c:numCache>
                <c:formatCode>_(* #,##0.00_);_(* \(#,##0.00\);_(* "-"??_);_(@_)</c:formatCode>
                <c:ptCount val="9"/>
                <c:pt idx="3">
                  <c:v>0</c:v>
                </c:pt>
                <c:pt idx="4">
                  <c:v>0</c:v>
                </c:pt>
                <c:pt idx="5">
                  <c:v>0</c:v>
                </c:pt>
                <c:pt idx="6">
                  <c:v>0</c:v>
                </c:pt>
                <c:pt idx="7">
                  <c:v>0</c:v>
                </c:pt>
                <c:pt idx="8">
                  <c:v>0</c:v>
                </c:pt>
              </c:numCache>
            </c:numRef>
          </c:yVal>
          <c:smooth val="0"/>
          <c:extLst>
            <c:ext xmlns:c16="http://schemas.microsoft.com/office/drawing/2014/chart" uri="{C3380CC4-5D6E-409C-BE32-E72D297353CC}">
              <c16:uniqueId val="{00000002-1074-AB41-942C-067A59217C71}"/>
            </c:ext>
          </c:extLst>
        </c:ser>
        <c:dLbls>
          <c:showLegendKey val="0"/>
          <c:showVal val="0"/>
          <c:showCatName val="0"/>
          <c:showSerName val="0"/>
          <c:showPercent val="0"/>
          <c:showBubbleSize val="0"/>
        </c:dLbls>
        <c:axId val="1106109999"/>
        <c:axId val="1136812671"/>
      </c:scatterChart>
      <c:valAx>
        <c:axId val="1106109999"/>
        <c:scaling>
          <c:orientation val="minMax"/>
          <c:min val="520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136812671"/>
        <c:crosses val="autoZero"/>
        <c:crossBetween val="midCat"/>
      </c:valAx>
      <c:valAx>
        <c:axId val="1136812671"/>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106109999"/>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L.BASE SEMESTRAL</a:t>
            </a:r>
          </a:p>
          <a:p>
            <a:pPr>
              <a:defRPr/>
            </a:pPr>
            <a:r>
              <a:rPr lang="en-US"/>
              <a:t>CONSUMOXSEM</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scatterChart>
        <c:scatterStyle val="lineMarker"/>
        <c:varyColors val="0"/>
        <c:ser>
          <c:idx val="0"/>
          <c:order val="0"/>
          <c:tx>
            <c:strRef>
              <c:f>Conc_Tot!$D$103</c:f>
              <c:strCache>
                <c:ptCount val="1"/>
                <c:pt idx="0">
                  <c:v>CONSUMO SEM</c:v>
                </c:pt>
              </c:strCache>
            </c:strRef>
          </c:tx>
          <c:spPr>
            <a:ln w="28575"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1"/>
            <c:trendlineLbl>
              <c:layout>
                <c:manualLayout>
                  <c:x val="7.8859039955026758E-2"/>
                  <c:y val="-0.263010938772338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trendlineLbl>
          </c:trendline>
          <c:trendline>
            <c:spPr>
              <a:ln w="19050" cap="rnd">
                <a:solidFill>
                  <a:schemeClr val="accent1"/>
                </a:solidFill>
                <a:prstDash val="sysDot"/>
              </a:ln>
              <a:effectLst/>
            </c:spPr>
            <c:trendlineType val="linear"/>
            <c:dispRSqr val="1"/>
            <c:dispEq val="0"/>
            <c:trendlineLbl>
              <c:layout>
                <c:manualLayout>
                  <c:x val="1.1021195210979131E-2"/>
                  <c:y val="-0.17563188934631244"/>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trendlineLbl>
          </c:trendline>
          <c:xVal>
            <c:numRef>
              <c:f>Conc_Tot!$C$104:$C$113</c:f>
              <c:numCache>
                <c:formatCode>General</c:formatCode>
                <c:ptCount val="10"/>
              </c:numCache>
            </c:numRef>
          </c:xVal>
          <c:yVal>
            <c:numRef>
              <c:f>Conc_Tot!$D$104:$D$113</c:f>
              <c:numCache>
                <c:formatCode>_(* #,##0.00_);_(* \(#,##0.00\);_(* "-"??_);_(@_)</c:formatCode>
                <c:ptCount val="10"/>
              </c:numCache>
            </c:numRef>
          </c:yVal>
          <c:smooth val="0"/>
          <c:extLst>
            <c:ext xmlns:c16="http://schemas.microsoft.com/office/drawing/2014/chart" uri="{C3380CC4-5D6E-409C-BE32-E72D297353CC}">
              <c16:uniqueId val="{00000002-CC57-AA49-ADD3-667DFF599F29}"/>
            </c:ext>
          </c:extLst>
        </c:ser>
        <c:dLbls>
          <c:showLegendKey val="0"/>
          <c:showVal val="0"/>
          <c:showCatName val="0"/>
          <c:showSerName val="0"/>
          <c:showPercent val="0"/>
          <c:showBubbleSize val="0"/>
        </c:dLbls>
        <c:axId val="1106109999"/>
        <c:axId val="1136812671"/>
      </c:scatterChart>
      <c:valAx>
        <c:axId val="1106109999"/>
        <c:scaling>
          <c:orientation val="minMax"/>
          <c:min val="98"/>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136812671"/>
        <c:crosses val="autoZero"/>
        <c:crossBetween val="midCat"/>
      </c:valAx>
      <c:valAx>
        <c:axId val="1136812671"/>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106109999"/>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Consumo X Medidor</a:t>
            </a:r>
          </a:p>
          <a:p>
            <a:pPr>
              <a:defRPr/>
            </a:pPr>
            <a:r>
              <a:rPr lang="en-US"/>
              <a:t>2021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v>Consumo X Medidor</c:v>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2-C87A-7340-92CA-13CAC6F8500C}"/>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5-C87A-7340-92CA-13CAC6F8500C}"/>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3-C87A-7340-92CA-13CAC6F8500C}"/>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4-C87A-7340-92CA-13CAC6F8500C}"/>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87A-7340-92CA-13CAC6F8500C}"/>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87A-7340-92CA-13CAC6F8500C}"/>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87A-7340-92CA-13CAC6F8500C}"/>
                </c:ext>
              </c:extLst>
            </c:dLbl>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87A-7340-92CA-13CAC6F8500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extLst>
          </c:dLbls>
          <c:cat>
            <c:strRef>
              <c:f>'2021'!$B$23:$B$26</c:f>
              <c:strCache>
                <c:ptCount val="4"/>
                <c:pt idx="0">
                  <c:v>Medidor 1</c:v>
                </c:pt>
                <c:pt idx="1">
                  <c:v>Medidor 2</c:v>
                </c:pt>
                <c:pt idx="2">
                  <c:v>Medidor 3</c:v>
                </c:pt>
                <c:pt idx="3">
                  <c:v>Medidor 4</c:v>
                </c:pt>
              </c:strCache>
            </c:strRef>
          </c:cat>
          <c:val>
            <c:numRef>
              <c:f>'2021'!$C$23:$C$26</c:f>
              <c:numCache>
                <c:formatCode>_(* #,##0.00_);_(* \(#,##0.00\);_(* "-"??_);_(@_)</c:formatCode>
                <c:ptCount val="4"/>
                <c:pt idx="0">
                  <c:v>0</c:v>
                </c:pt>
                <c:pt idx="1">
                  <c:v>0</c:v>
                </c:pt>
                <c:pt idx="2">
                  <c:v>0</c:v>
                </c:pt>
                <c:pt idx="3">
                  <c:v>0</c:v>
                </c:pt>
              </c:numCache>
            </c:numRef>
          </c:val>
          <c:extLst>
            <c:ext xmlns:c16="http://schemas.microsoft.com/office/drawing/2014/chart" uri="{C3380CC4-5D6E-409C-BE32-E72D297353CC}">
              <c16:uniqueId val="{00000000-C87A-7340-92CA-13CAC6F8500C}"/>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Consumo</a:t>
            </a:r>
            <a:r>
              <a:rPr lang="es-MX" baseline="0"/>
              <a:t> X medidor </a:t>
            </a:r>
          </a:p>
          <a:p>
            <a:pPr>
              <a:defRPr/>
            </a:pPr>
            <a:r>
              <a:rPr lang="es-MX" baseline="0"/>
              <a:t>2020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738F-084D-B9AA-590AA925BF97}"/>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738F-084D-B9AA-590AA925BF97}"/>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738F-084D-B9AA-590AA925BF97}"/>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738F-084D-B9AA-590AA925BF97}"/>
              </c:ext>
            </c:extLst>
          </c:dPt>
          <c:cat>
            <c:strRef>
              <c:f>'2020'!$B$23:$B$26</c:f>
              <c:strCache>
                <c:ptCount val="4"/>
                <c:pt idx="0">
                  <c:v>Medidor 1</c:v>
                </c:pt>
                <c:pt idx="1">
                  <c:v>Medidor 2</c:v>
                </c:pt>
                <c:pt idx="2">
                  <c:v>Medidor 3</c:v>
                </c:pt>
                <c:pt idx="3">
                  <c:v>Medidor 4</c:v>
                </c:pt>
              </c:strCache>
            </c:strRef>
          </c:cat>
          <c:val>
            <c:numRef>
              <c:f>'2020'!$C$23:$C$26</c:f>
              <c:numCache>
                <c:formatCode>_(* #,##0.00_);_(* \(#,##0.00\);_(* "-"??_);_(@_)</c:formatCode>
                <c:ptCount val="4"/>
                <c:pt idx="0">
                  <c:v>0</c:v>
                </c:pt>
                <c:pt idx="1">
                  <c:v>0</c:v>
                </c:pt>
                <c:pt idx="2">
                  <c:v>0</c:v>
                </c:pt>
                <c:pt idx="3">
                  <c:v>0</c:v>
                </c:pt>
              </c:numCache>
            </c:numRef>
          </c:val>
          <c:extLst>
            <c:ext xmlns:c16="http://schemas.microsoft.com/office/drawing/2014/chart" uri="{C3380CC4-5D6E-409C-BE32-E72D297353CC}">
              <c16:uniqueId val="{00000000-D331-7345-BC84-5E6CFA918AEE}"/>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v>Consumo X Medidor</c:v>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D4B0-1C4E-BD2F-8A89BF5773FD}"/>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D4B0-1C4E-BD2F-8A89BF5773FD}"/>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D4B0-1C4E-BD2F-8A89BF5773FD}"/>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D4B0-1C4E-BD2F-8A89BF5773FD}"/>
              </c:ext>
            </c:extLst>
          </c:dPt>
          <c:cat>
            <c:strRef>
              <c:f>'2019'!$B$21:$B$24</c:f>
              <c:strCache>
                <c:ptCount val="4"/>
                <c:pt idx="0">
                  <c:v>Medidor 1</c:v>
                </c:pt>
                <c:pt idx="1">
                  <c:v>Medidor 2</c:v>
                </c:pt>
                <c:pt idx="2">
                  <c:v>Medidor 3</c:v>
                </c:pt>
                <c:pt idx="3">
                  <c:v>Medidor 4</c:v>
                </c:pt>
              </c:strCache>
            </c:strRef>
          </c:cat>
          <c:val>
            <c:numRef>
              <c:f>'2019'!$C$21:$C$24</c:f>
              <c:numCache>
                <c:formatCode>_(* #,##0.00_);_(* \(#,##0.00\);_(* "-"??_);_(@_)</c:formatCode>
                <c:ptCount val="4"/>
                <c:pt idx="0">
                  <c:v>0</c:v>
                </c:pt>
                <c:pt idx="1">
                  <c:v>0</c:v>
                </c:pt>
                <c:pt idx="2">
                  <c:v>0</c:v>
                </c:pt>
                <c:pt idx="3">
                  <c:v>0</c:v>
                </c:pt>
              </c:numCache>
            </c:numRef>
          </c:val>
          <c:extLst>
            <c:ext xmlns:c16="http://schemas.microsoft.com/office/drawing/2014/chart" uri="{C3380CC4-5D6E-409C-BE32-E72D297353CC}">
              <c16:uniqueId val="{00000000-0FE8-394B-9643-FD3D4F149B17}"/>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jp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3.xml.rels><?xml version="1.0" encoding="UTF-8" standalone="yes"?>
<Relationships xmlns="http://schemas.openxmlformats.org/package/2006/relationships"><Relationship Id="rId1" Type="http://schemas.openxmlformats.org/officeDocument/2006/relationships/chart" Target="../charts/chart6.xml"/></Relationships>
</file>

<file path=xl/drawings/_rels/drawing4.xml.rels><?xml version="1.0" encoding="UTF-8" standalone="yes"?>
<Relationships xmlns="http://schemas.openxmlformats.org/package/2006/relationships"><Relationship Id="rId1" Type="http://schemas.openxmlformats.org/officeDocument/2006/relationships/chart" Target="../charts/chart7.xml"/></Relationships>
</file>

<file path=xl/drawings/_rels/drawing5.xml.rels><?xml version="1.0" encoding="UTF-8" standalone="yes"?>
<Relationships xmlns="http://schemas.openxmlformats.org/package/2006/relationships"><Relationship Id="rId1" Type="http://schemas.openxmlformats.org/officeDocument/2006/relationships/chart" Target="../charts/chart8.xml"/></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xdr:col>
      <xdr:colOff>472296</xdr:colOff>
      <xdr:row>1</xdr:row>
      <xdr:rowOff>152400</xdr:rowOff>
    </xdr:from>
    <xdr:to>
      <xdr:col>3</xdr:col>
      <xdr:colOff>235796</xdr:colOff>
      <xdr:row>6</xdr:row>
      <xdr:rowOff>93472</xdr:rowOff>
    </xdr:to>
    <xdr:pic>
      <xdr:nvPicPr>
        <xdr:cNvPr id="2" name="Imagen 1" descr="Imagen que contiene cuarto&#10;&#10;Descripción generada automáticamente">
          <a:extLst>
            <a:ext uri="{FF2B5EF4-FFF2-40B4-BE49-F238E27FC236}">
              <a16:creationId xmlns:a16="http://schemas.microsoft.com/office/drawing/2014/main" id="{9B270AF4-D1FE-D54D-A377-547E6E953877}"/>
            </a:ext>
          </a:extLst>
        </xdr:cNvPr>
        <xdr:cNvPicPr/>
      </xdr:nvPicPr>
      <xdr:blipFill>
        <a:blip xmlns:r="http://schemas.openxmlformats.org/officeDocument/2006/relationships" r:embed="rId1"/>
        <a:stretch>
          <a:fillRect/>
        </a:stretch>
      </xdr:blipFill>
      <xdr:spPr>
        <a:xfrm>
          <a:off x="738436" y="348503"/>
          <a:ext cx="898095" cy="92158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172720</xdr:colOff>
      <xdr:row>1</xdr:row>
      <xdr:rowOff>152400</xdr:rowOff>
    </xdr:from>
    <xdr:to>
      <xdr:col>3</xdr:col>
      <xdr:colOff>251459</xdr:colOff>
      <xdr:row>6</xdr:row>
      <xdr:rowOff>76200</xdr:rowOff>
    </xdr:to>
    <xdr:pic>
      <xdr:nvPicPr>
        <xdr:cNvPr id="2" name="Imagen 1" descr="Imagen que contiene cuarto&#10;&#10;Descripción generada automáticamente">
          <a:extLst>
            <a:ext uri="{FF2B5EF4-FFF2-40B4-BE49-F238E27FC236}">
              <a16:creationId xmlns:a16="http://schemas.microsoft.com/office/drawing/2014/main" id="{B42A609C-3B9A-FD4F-AD95-014DDF1FB446}"/>
            </a:ext>
          </a:extLst>
        </xdr:cNvPr>
        <xdr:cNvPicPr/>
      </xdr:nvPicPr>
      <xdr:blipFill>
        <a:blip xmlns:r="http://schemas.openxmlformats.org/officeDocument/2006/relationships" r:embed="rId1"/>
        <a:stretch>
          <a:fillRect/>
        </a:stretch>
      </xdr:blipFill>
      <xdr:spPr>
        <a:xfrm>
          <a:off x="881380" y="342900"/>
          <a:ext cx="901699" cy="876300"/>
        </a:xfrm>
        <a:prstGeom prst="rect">
          <a:avLst/>
        </a:prstGeom>
      </xdr:spPr>
    </xdr:pic>
    <xdr:clientData/>
  </xdr:twoCellAnchor>
  <xdr:twoCellAnchor>
    <xdr:from>
      <xdr:col>5</xdr:col>
      <xdr:colOff>504798</xdr:colOff>
      <xdr:row>46</xdr:row>
      <xdr:rowOff>26466</xdr:rowOff>
    </xdr:from>
    <xdr:to>
      <xdr:col>13</xdr:col>
      <xdr:colOff>170756</xdr:colOff>
      <xdr:row>58</xdr:row>
      <xdr:rowOff>181429</xdr:rowOff>
    </xdr:to>
    <xdr:graphicFrame macro="">
      <xdr:nvGraphicFramePr>
        <xdr:cNvPr id="7" name="Gráfico 6">
          <a:extLst>
            <a:ext uri="{FF2B5EF4-FFF2-40B4-BE49-F238E27FC236}">
              <a16:creationId xmlns:a16="http://schemas.microsoft.com/office/drawing/2014/main" id="{1D118EB5-1FE0-6F44-A610-81D32E49C12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522941</xdr:colOff>
      <xdr:row>62</xdr:row>
      <xdr:rowOff>181429</xdr:rowOff>
    </xdr:from>
    <xdr:to>
      <xdr:col>13</xdr:col>
      <xdr:colOff>188899</xdr:colOff>
      <xdr:row>75</xdr:row>
      <xdr:rowOff>144290</xdr:rowOff>
    </xdr:to>
    <xdr:graphicFrame macro="">
      <xdr:nvGraphicFramePr>
        <xdr:cNvPr id="8" name="Gráfico 7">
          <a:extLst>
            <a:ext uri="{FF2B5EF4-FFF2-40B4-BE49-F238E27FC236}">
              <a16:creationId xmlns:a16="http://schemas.microsoft.com/office/drawing/2014/main" id="{5B9A8681-21CC-114A-BF5C-8AD3735113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501596</xdr:colOff>
      <xdr:row>29</xdr:row>
      <xdr:rowOff>0</xdr:rowOff>
    </xdr:from>
    <xdr:to>
      <xdr:col>13</xdr:col>
      <xdr:colOff>167554</xdr:colOff>
      <xdr:row>41</xdr:row>
      <xdr:rowOff>154964</xdr:rowOff>
    </xdr:to>
    <xdr:graphicFrame macro="">
      <xdr:nvGraphicFramePr>
        <xdr:cNvPr id="9" name="Gráfico 8">
          <a:extLst>
            <a:ext uri="{FF2B5EF4-FFF2-40B4-BE49-F238E27FC236}">
              <a16:creationId xmlns:a16="http://schemas.microsoft.com/office/drawing/2014/main" id="{22902E65-AB52-BE4C-AF22-D4922C595A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629663</xdr:colOff>
      <xdr:row>85</xdr:row>
      <xdr:rowOff>21345</xdr:rowOff>
    </xdr:from>
    <xdr:to>
      <xdr:col>13</xdr:col>
      <xdr:colOff>295621</xdr:colOff>
      <xdr:row>97</xdr:row>
      <xdr:rowOff>186978</xdr:rowOff>
    </xdr:to>
    <xdr:graphicFrame macro="">
      <xdr:nvGraphicFramePr>
        <xdr:cNvPr id="6" name="Gráfico 5">
          <a:extLst>
            <a:ext uri="{FF2B5EF4-FFF2-40B4-BE49-F238E27FC236}">
              <a16:creationId xmlns:a16="http://schemas.microsoft.com/office/drawing/2014/main" id="{F016B382-EE36-8246-94F8-C5672E5A78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608319</xdr:colOff>
      <xdr:row>102</xdr:row>
      <xdr:rowOff>0</xdr:rowOff>
    </xdr:from>
    <xdr:to>
      <xdr:col>13</xdr:col>
      <xdr:colOff>274277</xdr:colOff>
      <xdr:row>114</xdr:row>
      <xdr:rowOff>165634</xdr:rowOff>
    </xdr:to>
    <xdr:graphicFrame macro="">
      <xdr:nvGraphicFramePr>
        <xdr:cNvPr id="10" name="Gráfico 9">
          <a:extLst>
            <a:ext uri="{FF2B5EF4-FFF2-40B4-BE49-F238E27FC236}">
              <a16:creationId xmlns:a16="http://schemas.microsoft.com/office/drawing/2014/main" id="{D4DC952E-FA17-2344-BA21-73AACD38E9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872434</xdr:colOff>
      <xdr:row>21</xdr:row>
      <xdr:rowOff>97182</xdr:rowOff>
    </xdr:from>
    <xdr:to>
      <xdr:col>11</xdr:col>
      <xdr:colOff>1060173</xdr:colOff>
      <xdr:row>44</xdr:row>
      <xdr:rowOff>110433</xdr:rowOff>
    </xdr:to>
    <xdr:graphicFrame macro="">
      <xdr:nvGraphicFramePr>
        <xdr:cNvPr id="2" name="Gráfico 1">
          <a:extLst>
            <a:ext uri="{FF2B5EF4-FFF2-40B4-BE49-F238E27FC236}">
              <a16:creationId xmlns:a16="http://schemas.microsoft.com/office/drawing/2014/main" id="{5C7B6803-731D-0946-A38F-02F281B0FC9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4</xdr:col>
      <xdr:colOff>966306</xdr:colOff>
      <xdr:row>22</xdr:row>
      <xdr:rowOff>8835</xdr:rowOff>
    </xdr:from>
    <xdr:to>
      <xdr:col>10</xdr:col>
      <xdr:colOff>381001</xdr:colOff>
      <xdr:row>36</xdr:row>
      <xdr:rowOff>123687</xdr:rowOff>
    </xdr:to>
    <xdr:graphicFrame macro="">
      <xdr:nvGraphicFramePr>
        <xdr:cNvPr id="2" name="Gráfico 1">
          <a:extLst>
            <a:ext uri="{FF2B5EF4-FFF2-40B4-BE49-F238E27FC236}">
              <a16:creationId xmlns:a16="http://schemas.microsoft.com/office/drawing/2014/main" id="{BE14D0A3-3DE6-CD4D-BC27-3F55D2CEBB2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5</xdr:col>
      <xdr:colOff>27609</xdr:colOff>
      <xdr:row>18</xdr:row>
      <xdr:rowOff>174487</xdr:rowOff>
    </xdr:from>
    <xdr:to>
      <xdr:col>10</xdr:col>
      <xdr:colOff>425174</xdr:colOff>
      <xdr:row>33</xdr:row>
      <xdr:rowOff>101600</xdr:rowOff>
    </xdr:to>
    <xdr:graphicFrame macro="">
      <xdr:nvGraphicFramePr>
        <xdr:cNvPr id="2" name="Gráfico 1">
          <a:extLst>
            <a:ext uri="{FF2B5EF4-FFF2-40B4-BE49-F238E27FC236}">
              <a16:creationId xmlns:a16="http://schemas.microsoft.com/office/drawing/2014/main" id="{6032FE42-16EB-0840-8738-14CF84DEC8C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76200</xdr:colOff>
      <xdr:row>5</xdr:row>
      <xdr:rowOff>88900</xdr:rowOff>
    </xdr:from>
    <xdr:to>
      <xdr:col>12</xdr:col>
      <xdr:colOff>596900</xdr:colOff>
      <xdr:row>29</xdr:row>
      <xdr:rowOff>167658</xdr:rowOff>
    </xdr:to>
    <xdr:pic>
      <xdr:nvPicPr>
        <xdr:cNvPr id="2" name="Imagen 1">
          <a:extLst>
            <a:ext uri="{FF2B5EF4-FFF2-40B4-BE49-F238E27FC236}">
              <a16:creationId xmlns:a16="http://schemas.microsoft.com/office/drawing/2014/main" id="{EAD3EFAE-96FA-894E-83DD-777648E7047A}"/>
            </a:ext>
          </a:extLst>
        </xdr:cNvPr>
        <xdr:cNvPicPr>
          <a:picLocks noChangeAspect="1"/>
        </xdr:cNvPicPr>
      </xdr:nvPicPr>
      <xdr:blipFill>
        <a:blip xmlns:r="http://schemas.openxmlformats.org/officeDocument/2006/relationships" r:embed="rId1"/>
        <a:stretch>
          <a:fillRect/>
        </a:stretch>
      </xdr:blipFill>
      <xdr:spPr>
        <a:xfrm>
          <a:off x="76200" y="1041400"/>
          <a:ext cx="10426700" cy="4650758"/>
        </a:xfrm>
        <a:prstGeom prst="snip2DiagRect">
          <a:avLst/>
        </a:prstGeom>
        <a:solidFill>
          <a:srgbClr val="FFFFFF">
            <a:shade val="85000"/>
          </a:srgbClr>
        </a:solidFill>
        <a:ln w="88900" cap="sq">
          <a:solidFill>
            <a:srgbClr val="FFFFFF"/>
          </a:solidFill>
          <a:miter lim="800000"/>
        </a:ln>
        <a:effectLst>
          <a:outerShdw blurRad="88900" algn="tl" rotWithShape="0">
            <a:srgbClr val="000000">
              <a:alpha val="45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0</xdr:col>
      <xdr:colOff>50800</xdr:colOff>
      <xdr:row>33</xdr:row>
      <xdr:rowOff>114300</xdr:rowOff>
    </xdr:from>
    <xdr:to>
      <xdr:col>12</xdr:col>
      <xdr:colOff>699311</xdr:colOff>
      <xdr:row>64</xdr:row>
      <xdr:rowOff>25400</xdr:rowOff>
    </xdr:to>
    <xdr:pic>
      <xdr:nvPicPr>
        <xdr:cNvPr id="3" name="Imagen 2">
          <a:extLst>
            <a:ext uri="{FF2B5EF4-FFF2-40B4-BE49-F238E27FC236}">
              <a16:creationId xmlns:a16="http://schemas.microsoft.com/office/drawing/2014/main" id="{F1954C5C-C91A-4847-A3F9-C349380A26CF}"/>
            </a:ext>
          </a:extLst>
        </xdr:cNvPr>
        <xdr:cNvPicPr>
          <a:picLocks noChangeAspect="1"/>
        </xdr:cNvPicPr>
      </xdr:nvPicPr>
      <xdr:blipFill>
        <a:blip xmlns:r="http://schemas.openxmlformats.org/officeDocument/2006/relationships" r:embed="rId2"/>
        <a:stretch>
          <a:fillRect/>
        </a:stretch>
      </xdr:blipFill>
      <xdr:spPr>
        <a:xfrm>
          <a:off x="50800" y="6400800"/>
          <a:ext cx="10554511" cy="5867400"/>
        </a:xfrm>
        <a:prstGeom prst="snip2DiagRect">
          <a:avLst/>
        </a:prstGeom>
        <a:solidFill>
          <a:srgbClr val="FFFFFF">
            <a:shade val="85000"/>
          </a:srgbClr>
        </a:solidFill>
        <a:ln w="88900" cap="sq">
          <a:solidFill>
            <a:srgbClr val="FFFFFF"/>
          </a:solidFill>
          <a:miter lim="800000"/>
        </a:ln>
        <a:effectLst>
          <a:outerShdw blurRad="88900" algn="tl" rotWithShape="0">
            <a:srgbClr val="000000">
              <a:alpha val="45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0</xdr:col>
      <xdr:colOff>0</xdr:colOff>
      <xdr:row>70</xdr:row>
      <xdr:rowOff>38100</xdr:rowOff>
    </xdr:from>
    <xdr:to>
      <xdr:col>12</xdr:col>
      <xdr:colOff>781564</xdr:colOff>
      <xdr:row>87</xdr:row>
      <xdr:rowOff>88900</xdr:rowOff>
    </xdr:to>
    <xdr:pic>
      <xdr:nvPicPr>
        <xdr:cNvPr id="4" name="Imagen 3">
          <a:extLst>
            <a:ext uri="{FF2B5EF4-FFF2-40B4-BE49-F238E27FC236}">
              <a16:creationId xmlns:a16="http://schemas.microsoft.com/office/drawing/2014/main" id="{449D8E4E-6B2E-C44D-A4DC-5CF291449316}"/>
            </a:ext>
          </a:extLst>
        </xdr:cNvPr>
        <xdr:cNvPicPr>
          <a:picLocks noChangeAspect="1"/>
        </xdr:cNvPicPr>
      </xdr:nvPicPr>
      <xdr:blipFill>
        <a:blip xmlns:r="http://schemas.openxmlformats.org/officeDocument/2006/relationships" r:embed="rId3"/>
        <a:stretch>
          <a:fillRect/>
        </a:stretch>
      </xdr:blipFill>
      <xdr:spPr>
        <a:xfrm>
          <a:off x="0" y="13373100"/>
          <a:ext cx="10687564" cy="3289300"/>
        </a:xfrm>
        <a:prstGeom prst="snip2DiagRect">
          <a:avLst/>
        </a:prstGeom>
        <a:solidFill>
          <a:srgbClr val="FFFFFF">
            <a:shade val="85000"/>
          </a:srgbClr>
        </a:solidFill>
        <a:ln w="88900" cap="sq">
          <a:solidFill>
            <a:srgbClr val="FFFFFF"/>
          </a:solidFill>
          <a:miter lim="800000"/>
        </a:ln>
        <a:effectLst>
          <a:outerShdw blurRad="88900" algn="tl" rotWithShape="0">
            <a:srgbClr val="000000">
              <a:alpha val="45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0</xdr:col>
      <xdr:colOff>0</xdr:colOff>
      <xdr:row>96</xdr:row>
      <xdr:rowOff>114300</xdr:rowOff>
    </xdr:from>
    <xdr:to>
      <xdr:col>12</xdr:col>
      <xdr:colOff>750071</xdr:colOff>
      <xdr:row>113</xdr:row>
      <xdr:rowOff>165100</xdr:rowOff>
    </xdr:to>
    <xdr:pic>
      <xdr:nvPicPr>
        <xdr:cNvPr id="5" name="Imagen 4">
          <a:extLst>
            <a:ext uri="{FF2B5EF4-FFF2-40B4-BE49-F238E27FC236}">
              <a16:creationId xmlns:a16="http://schemas.microsoft.com/office/drawing/2014/main" id="{D6EDB9D6-7A1A-084F-BB9D-650E1E6C47F4}"/>
            </a:ext>
          </a:extLst>
        </xdr:cNvPr>
        <xdr:cNvPicPr>
          <a:picLocks noChangeAspect="1"/>
        </xdr:cNvPicPr>
      </xdr:nvPicPr>
      <xdr:blipFill>
        <a:blip xmlns:r="http://schemas.openxmlformats.org/officeDocument/2006/relationships" r:embed="rId4"/>
        <a:stretch>
          <a:fillRect/>
        </a:stretch>
      </xdr:blipFill>
      <xdr:spPr>
        <a:xfrm>
          <a:off x="0" y="18402300"/>
          <a:ext cx="10656071" cy="3289300"/>
        </a:xfrm>
        <a:prstGeom prst="snip2DiagRect">
          <a:avLst/>
        </a:prstGeom>
        <a:solidFill>
          <a:srgbClr val="FFFFFF">
            <a:shade val="85000"/>
          </a:srgbClr>
        </a:solidFill>
        <a:ln w="88900" cap="sq">
          <a:solidFill>
            <a:srgbClr val="FFFFFF"/>
          </a:solidFill>
          <a:miter lim="800000"/>
        </a:ln>
        <a:effectLst>
          <a:outerShdw blurRad="88900" algn="tl" rotWithShape="0">
            <a:srgbClr val="000000">
              <a:alpha val="45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0</xdr:col>
      <xdr:colOff>0</xdr:colOff>
      <xdr:row>123</xdr:row>
      <xdr:rowOff>152400</xdr:rowOff>
    </xdr:from>
    <xdr:to>
      <xdr:col>13</xdr:col>
      <xdr:colOff>74470</xdr:colOff>
      <xdr:row>169</xdr:row>
      <xdr:rowOff>177800</xdr:rowOff>
    </xdr:to>
    <xdr:pic>
      <xdr:nvPicPr>
        <xdr:cNvPr id="6" name="Imagen 5">
          <a:extLst>
            <a:ext uri="{FF2B5EF4-FFF2-40B4-BE49-F238E27FC236}">
              <a16:creationId xmlns:a16="http://schemas.microsoft.com/office/drawing/2014/main" id="{C99FE3E0-734F-F843-A8BA-CCA84B3D8FF9}"/>
            </a:ext>
          </a:extLst>
        </xdr:cNvPr>
        <xdr:cNvPicPr>
          <a:picLocks noChangeAspect="1"/>
        </xdr:cNvPicPr>
      </xdr:nvPicPr>
      <xdr:blipFill>
        <a:blip xmlns:r="http://schemas.openxmlformats.org/officeDocument/2006/relationships" r:embed="rId5"/>
        <a:stretch>
          <a:fillRect/>
        </a:stretch>
      </xdr:blipFill>
      <xdr:spPr>
        <a:xfrm>
          <a:off x="0" y="23634700"/>
          <a:ext cx="10805970" cy="8788400"/>
        </a:xfrm>
        <a:prstGeom prst="snip2DiagRect">
          <a:avLst/>
        </a:prstGeom>
        <a:solidFill>
          <a:srgbClr val="FFFFFF">
            <a:shade val="85000"/>
          </a:srgbClr>
        </a:solidFill>
        <a:ln w="88900" cap="sq">
          <a:solidFill>
            <a:srgbClr val="FFFFFF"/>
          </a:solidFill>
          <a:miter lim="800000"/>
        </a:ln>
        <a:effectLst>
          <a:outerShdw blurRad="88900" algn="tl" rotWithShape="0">
            <a:srgbClr val="000000">
              <a:alpha val="45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xdr:from>
      <xdr:col>0</xdr:col>
      <xdr:colOff>457200</xdr:colOff>
      <xdr:row>129</xdr:row>
      <xdr:rowOff>12700</xdr:rowOff>
    </xdr:from>
    <xdr:to>
      <xdr:col>2</xdr:col>
      <xdr:colOff>469900</xdr:colOff>
      <xdr:row>132</xdr:row>
      <xdr:rowOff>101600</xdr:rowOff>
    </xdr:to>
    <xdr:sp macro="" textlink="">
      <xdr:nvSpPr>
        <xdr:cNvPr id="7" name="Llamada rectangular redondeada 6">
          <a:extLst>
            <a:ext uri="{FF2B5EF4-FFF2-40B4-BE49-F238E27FC236}">
              <a16:creationId xmlns:a16="http://schemas.microsoft.com/office/drawing/2014/main" id="{861B6DD3-BBAD-7545-9BAE-877F40596D33}"/>
            </a:ext>
          </a:extLst>
        </xdr:cNvPr>
        <xdr:cNvSpPr/>
      </xdr:nvSpPr>
      <xdr:spPr>
        <a:xfrm>
          <a:off x="457200" y="24638000"/>
          <a:ext cx="1663700" cy="660400"/>
        </a:xfrm>
        <a:prstGeom prst="wedgeRoundRectCallout">
          <a:avLst>
            <a:gd name="adj1" fmla="val 13518"/>
            <a:gd name="adj2" fmla="val 156731"/>
            <a:gd name="adj3" fmla="val 16667"/>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r>
            <a:rPr lang="es-MX" sz="1100"/>
            <a:t>LLENAR DATOS CORRESPONDIENTES A LOS AÑOS A ANALIZAR</a:t>
          </a:r>
        </a:p>
      </xdr:txBody>
    </xdr:sp>
    <xdr:clientData/>
  </xdr:twoCellAnchor>
  <xdr:twoCellAnchor>
    <xdr:from>
      <xdr:col>1</xdr:col>
      <xdr:colOff>63500</xdr:colOff>
      <xdr:row>142</xdr:row>
      <xdr:rowOff>139700</xdr:rowOff>
    </xdr:from>
    <xdr:to>
      <xdr:col>3</xdr:col>
      <xdr:colOff>76200</xdr:colOff>
      <xdr:row>147</xdr:row>
      <xdr:rowOff>76200</xdr:rowOff>
    </xdr:to>
    <xdr:sp macro="" textlink="">
      <xdr:nvSpPr>
        <xdr:cNvPr id="8" name="Llamada rectangular redondeada 7">
          <a:extLst>
            <a:ext uri="{FF2B5EF4-FFF2-40B4-BE49-F238E27FC236}">
              <a16:creationId xmlns:a16="http://schemas.microsoft.com/office/drawing/2014/main" id="{5BEAFB40-6C37-6F4C-A811-DA3CE78E921F}"/>
            </a:ext>
          </a:extLst>
        </xdr:cNvPr>
        <xdr:cNvSpPr/>
      </xdr:nvSpPr>
      <xdr:spPr>
        <a:xfrm>
          <a:off x="889000" y="27241500"/>
          <a:ext cx="1663700" cy="889000"/>
        </a:xfrm>
        <a:prstGeom prst="wedgeRoundRectCallout">
          <a:avLst>
            <a:gd name="adj1" fmla="val 28023"/>
            <a:gd name="adj2" fmla="val -104478"/>
            <a:gd name="adj3" fmla="val 16667"/>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r>
            <a:rPr lang="es-MX" sz="1100"/>
            <a:t>LLENAR LOS</a:t>
          </a:r>
          <a:r>
            <a:rPr lang="es-MX" sz="1100" baseline="0"/>
            <a:t> DATOS DE CONSUMO DE EE TOTAL POR MES, TOMADA  DE CONC_TOT</a:t>
          </a:r>
        </a:p>
      </xdr:txBody>
    </xdr:sp>
    <xdr:clientData/>
  </xdr:twoCellAnchor>
  <xdr:twoCellAnchor>
    <xdr:from>
      <xdr:col>2</xdr:col>
      <xdr:colOff>774700</xdr:colOff>
      <xdr:row>128</xdr:row>
      <xdr:rowOff>114300</xdr:rowOff>
    </xdr:from>
    <xdr:to>
      <xdr:col>5</xdr:col>
      <xdr:colOff>139700</xdr:colOff>
      <xdr:row>133</xdr:row>
      <xdr:rowOff>50800</xdr:rowOff>
    </xdr:to>
    <xdr:sp macro="" textlink="">
      <xdr:nvSpPr>
        <xdr:cNvPr id="9" name="Llamada rectangular redondeada 8">
          <a:extLst>
            <a:ext uri="{FF2B5EF4-FFF2-40B4-BE49-F238E27FC236}">
              <a16:creationId xmlns:a16="http://schemas.microsoft.com/office/drawing/2014/main" id="{793BD418-D362-A646-9CB1-C8DE76866770}"/>
            </a:ext>
          </a:extLst>
        </xdr:cNvPr>
        <xdr:cNvSpPr/>
      </xdr:nvSpPr>
      <xdr:spPr>
        <a:xfrm>
          <a:off x="2425700" y="24549100"/>
          <a:ext cx="1841500" cy="889000"/>
        </a:xfrm>
        <a:prstGeom prst="wedgeRoundRectCallout">
          <a:avLst>
            <a:gd name="adj1" fmla="val -12693"/>
            <a:gd name="adj2" fmla="val 105523"/>
            <a:gd name="adj3" fmla="val 16667"/>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r>
            <a:rPr lang="es-MX" sz="1100"/>
            <a:t>LLENAR LOS</a:t>
          </a:r>
          <a:r>
            <a:rPr lang="es-MX" sz="1100" baseline="0"/>
            <a:t> DATOS DE CONSUMO DE EE TOTAL POR MES,  NO PLANEADA POR EL RESPONSABLE</a:t>
          </a:r>
        </a:p>
      </xdr:txBody>
    </xdr:sp>
    <xdr:clientData/>
  </xdr:twoCellAnchor>
  <xdr:twoCellAnchor>
    <xdr:from>
      <xdr:col>3</xdr:col>
      <xdr:colOff>165100</xdr:colOff>
      <xdr:row>142</xdr:row>
      <xdr:rowOff>165100</xdr:rowOff>
    </xdr:from>
    <xdr:to>
      <xdr:col>5</xdr:col>
      <xdr:colOff>355600</xdr:colOff>
      <xdr:row>148</xdr:row>
      <xdr:rowOff>12700</xdr:rowOff>
    </xdr:to>
    <xdr:sp macro="" textlink="">
      <xdr:nvSpPr>
        <xdr:cNvPr id="10" name="Llamada rectangular redondeada 9">
          <a:extLst>
            <a:ext uri="{FF2B5EF4-FFF2-40B4-BE49-F238E27FC236}">
              <a16:creationId xmlns:a16="http://schemas.microsoft.com/office/drawing/2014/main" id="{19C9A346-91A0-E848-8047-0EA7CA13C73F}"/>
            </a:ext>
          </a:extLst>
        </xdr:cNvPr>
        <xdr:cNvSpPr/>
      </xdr:nvSpPr>
      <xdr:spPr>
        <a:xfrm>
          <a:off x="2641600" y="27266900"/>
          <a:ext cx="1841500" cy="990600"/>
        </a:xfrm>
        <a:prstGeom prst="wedgeRoundRectCallout">
          <a:avLst>
            <a:gd name="adj1" fmla="val 25928"/>
            <a:gd name="adj2" fmla="val -108763"/>
            <a:gd name="adj3" fmla="val 16667"/>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r>
            <a:rPr lang="es-MX" sz="1100"/>
            <a:t>LLENAR LOS</a:t>
          </a:r>
          <a:r>
            <a:rPr lang="es-MX" sz="1100" baseline="0"/>
            <a:t> DATOS DE CONSUMO DE EE TOTAL POR MES, PLANEADA POR EL RESPONSABLE CON EL OBEJTIVO DE AHORRO EE,</a:t>
          </a:r>
        </a:p>
      </xdr:txBody>
    </xdr:sp>
    <xdr:clientData/>
  </xdr:twoCellAnchor>
  <xdr:twoCellAnchor>
    <xdr:from>
      <xdr:col>5</xdr:col>
      <xdr:colOff>254000</xdr:colOff>
      <xdr:row>126</xdr:row>
      <xdr:rowOff>152400</xdr:rowOff>
    </xdr:from>
    <xdr:to>
      <xdr:col>7</xdr:col>
      <xdr:colOff>444500</xdr:colOff>
      <xdr:row>133</xdr:row>
      <xdr:rowOff>38100</xdr:rowOff>
    </xdr:to>
    <xdr:sp macro="" textlink="">
      <xdr:nvSpPr>
        <xdr:cNvPr id="11" name="Llamada rectangular redondeada 10">
          <a:extLst>
            <a:ext uri="{FF2B5EF4-FFF2-40B4-BE49-F238E27FC236}">
              <a16:creationId xmlns:a16="http://schemas.microsoft.com/office/drawing/2014/main" id="{C4486A97-FA90-E942-B8C9-BB0B5F5EF386}"/>
            </a:ext>
          </a:extLst>
        </xdr:cNvPr>
        <xdr:cNvSpPr/>
      </xdr:nvSpPr>
      <xdr:spPr>
        <a:xfrm>
          <a:off x="4381500" y="24206200"/>
          <a:ext cx="1841500" cy="1219200"/>
        </a:xfrm>
        <a:prstGeom prst="wedgeRoundRectCallout">
          <a:avLst>
            <a:gd name="adj1" fmla="val -25107"/>
            <a:gd name="adj2" fmla="val 94034"/>
            <a:gd name="adj3" fmla="val 16667"/>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r>
            <a:rPr lang="es-MX" sz="1100"/>
            <a:t>LLENAR LOS</a:t>
          </a:r>
          <a:r>
            <a:rPr lang="es-MX" sz="1100" baseline="0"/>
            <a:t> DATOS DE CONSUMO DE EE TOTAL POR MES,  RESTANDO EL VALOR DE CONSUMO NO PLANEADA MENOS POR EL AHORRO</a:t>
          </a:r>
        </a:p>
      </xdr:txBody>
    </xdr:sp>
    <xdr:clientData/>
  </xdr:twoCellAnchor>
  <xdr:twoCellAnchor>
    <xdr:from>
      <xdr:col>5</xdr:col>
      <xdr:colOff>457200</xdr:colOff>
      <xdr:row>143</xdr:row>
      <xdr:rowOff>25400</xdr:rowOff>
    </xdr:from>
    <xdr:to>
      <xdr:col>7</xdr:col>
      <xdr:colOff>647700</xdr:colOff>
      <xdr:row>149</xdr:row>
      <xdr:rowOff>12700</xdr:rowOff>
    </xdr:to>
    <xdr:sp macro="" textlink="">
      <xdr:nvSpPr>
        <xdr:cNvPr id="12" name="Llamada rectangular redondeada 11">
          <a:extLst>
            <a:ext uri="{FF2B5EF4-FFF2-40B4-BE49-F238E27FC236}">
              <a16:creationId xmlns:a16="http://schemas.microsoft.com/office/drawing/2014/main" id="{512F2C69-D533-EE4A-9A15-C59707F979F6}"/>
            </a:ext>
          </a:extLst>
        </xdr:cNvPr>
        <xdr:cNvSpPr/>
      </xdr:nvSpPr>
      <xdr:spPr>
        <a:xfrm>
          <a:off x="4584700" y="27317700"/>
          <a:ext cx="1841500" cy="1130300"/>
        </a:xfrm>
        <a:prstGeom prst="wedgeRoundRectCallout">
          <a:avLst>
            <a:gd name="adj1" fmla="val 25238"/>
            <a:gd name="adj2" fmla="val -108763"/>
            <a:gd name="adj3" fmla="val 16667"/>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r>
            <a:rPr lang="es-MX" sz="1100"/>
            <a:t>FIJANDO LA ECUACIÓN OBTENIDA</a:t>
          </a:r>
          <a:r>
            <a:rPr lang="es-MX" sz="1100" baseline="0"/>
            <a:t> POR EL METODO DE REGRESIÓN DEL AÑO 2020 PARA LLENARSE EN EL 2021</a:t>
          </a:r>
        </a:p>
        <a:p>
          <a:pPr algn="l"/>
          <a:endParaRPr lang="es-MX" sz="1100" baseline="0"/>
        </a:p>
      </xdr:txBody>
    </xdr:sp>
    <xdr:clientData/>
  </xdr:twoCellAnchor>
  <xdr:twoCellAnchor>
    <xdr:from>
      <xdr:col>7</xdr:col>
      <xdr:colOff>596900</xdr:colOff>
      <xdr:row>128</xdr:row>
      <xdr:rowOff>50800</xdr:rowOff>
    </xdr:from>
    <xdr:to>
      <xdr:col>9</xdr:col>
      <xdr:colOff>787400</xdr:colOff>
      <xdr:row>132</xdr:row>
      <xdr:rowOff>177800</xdr:rowOff>
    </xdr:to>
    <xdr:sp macro="" textlink="">
      <xdr:nvSpPr>
        <xdr:cNvPr id="13" name="Llamada rectangular redondeada 12">
          <a:extLst>
            <a:ext uri="{FF2B5EF4-FFF2-40B4-BE49-F238E27FC236}">
              <a16:creationId xmlns:a16="http://schemas.microsoft.com/office/drawing/2014/main" id="{FF1349BF-A579-8247-A8CF-069888A50784}"/>
            </a:ext>
          </a:extLst>
        </xdr:cNvPr>
        <xdr:cNvSpPr/>
      </xdr:nvSpPr>
      <xdr:spPr>
        <a:xfrm>
          <a:off x="6375400" y="24485600"/>
          <a:ext cx="1841500" cy="889000"/>
        </a:xfrm>
        <a:prstGeom prst="wedgeRoundRectCallout">
          <a:avLst>
            <a:gd name="adj1" fmla="val -32004"/>
            <a:gd name="adj2" fmla="val 111237"/>
            <a:gd name="adj3" fmla="val 16667"/>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r>
            <a:rPr lang="es-MX" sz="1100"/>
            <a:t>CALCULO</a:t>
          </a:r>
          <a:r>
            <a:rPr lang="es-MX" sz="1100" baseline="0"/>
            <a:t> DE INDICADOR DE DESEMPEÑO ENERGETICO POR MES</a:t>
          </a:r>
        </a:p>
      </xdr:txBody>
    </xdr:sp>
    <xdr:clientData/>
  </xdr:twoCellAnchor>
  <xdr:twoCellAnchor>
    <xdr:from>
      <xdr:col>11</xdr:col>
      <xdr:colOff>177800</xdr:colOff>
      <xdr:row>127</xdr:row>
      <xdr:rowOff>152400</xdr:rowOff>
    </xdr:from>
    <xdr:to>
      <xdr:col>13</xdr:col>
      <xdr:colOff>368300</xdr:colOff>
      <xdr:row>132</xdr:row>
      <xdr:rowOff>88900</xdr:rowOff>
    </xdr:to>
    <xdr:sp macro="" textlink="">
      <xdr:nvSpPr>
        <xdr:cNvPr id="14" name="Llamada rectangular redondeada 13">
          <a:extLst>
            <a:ext uri="{FF2B5EF4-FFF2-40B4-BE49-F238E27FC236}">
              <a16:creationId xmlns:a16="http://schemas.microsoft.com/office/drawing/2014/main" id="{D31A7ECF-9A9C-D541-8AED-43C9DF2F29A1}"/>
            </a:ext>
          </a:extLst>
        </xdr:cNvPr>
        <xdr:cNvSpPr/>
      </xdr:nvSpPr>
      <xdr:spPr>
        <a:xfrm>
          <a:off x="9258300" y="24396700"/>
          <a:ext cx="1841500" cy="889000"/>
        </a:xfrm>
        <a:prstGeom prst="wedgeRoundRectCallout">
          <a:avLst>
            <a:gd name="adj1" fmla="val -32004"/>
            <a:gd name="adj2" fmla="val 111237"/>
            <a:gd name="adj3" fmla="val 16667"/>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r>
            <a:rPr lang="es-MX" sz="1100"/>
            <a:t>CALCULO</a:t>
          </a:r>
          <a:r>
            <a:rPr lang="es-MX" sz="1100" baseline="0"/>
            <a:t> DE INDICADOR DE DESEMPEÑO ENERGETICO POR ACUMULADO ANUAL</a:t>
          </a:r>
        </a:p>
      </xdr:txBody>
    </xdr:sp>
    <xdr:clientData/>
  </xdr:twoCellAnchor>
  <xdr:twoCellAnchor>
    <xdr:from>
      <xdr:col>7</xdr:col>
      <xdr:colOff>711200</xdr:colOff>
      <xdr:row>143</xdr:row>
      <xdr:rowOff>88900</xdr:rowOff>
    </xdr:from>
    <xdr:to>
      <xdr:col>10</xdr:col>
      <xdr:colOff>76200</xdr:colOff>
      <xdr:row>146</xdr:row>
      <xdr:rowOff>38100</xdr:rowOff>
    </xdr:to>
    <xdr:sp macro="" textlink="">
      <xdr:nvSpPr>
        <xdr:cNvPr id="15" name="Llamada rectangular redondeada 14">
          <a:extLst>
            <a:ext uri="{FF2B5EF4-FFF2-40B4-BE49-F238E27FC236}">
              <a16:creationId xmlns:a16="http://schemas.microsoft.com/office/drawing/2014/main" id="{352D9405-DF37-834D-9AD1-4A0B56D98E3F}"/>
            </a:ext>
          </a:extLst>
        </xdr:cNvPr>
        <xdr:cNvSpPr/>
      </xdr:nvSpPr>
      <xdr:spPr>
        <a:xfrm>
          <a:off x="6489700" y="27381200"/>
          <a:ext cx="1841500" cy="520700"/>
        </a:xfrm>
        <a:prstGeom prst="wedgeRoundRectCallout">
          <a:avLst>
            <a:gd name="adj1" fmla="val 12134"/>
            <a:gd name="adj2" fmla="val -172596"/>
            <a:gd name="adj3" fmla="val 16667"/>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r>
            <a:rPr lang="es-MX" sz="1100"/>
            <a:t>CALCULO</a:t>
          </a:r>
          <a:r>
            <a:rPr lang="es-MX" sz="1100" baseline="0"/>
            <a:t> DE CONSUMO EE POR ACUMULADO ANUAL</a:t>
          </a:r>
        </a:p>
      </xdr:txBody>
    </xdr:sp>
    <xdr:clientData/>
  </xdr:twoCellAnchor>
  <xdr:twoCellAnchor>
    <xdr:from>
      <xdr:col>9</xdr:col>
      <xdr:colOff>203200</xdr:colOff>
      <xdr:row>147</xdr:row>
      <xdr:rowOff>76200</xdr:rowOff>
    </xdr:from>
    <xdr:to>
      <xdr:col>11</xdr:col>
      <xdr:colOff>393700</xdr:colOff>
      <xdr:row>150</xdr:row>
      <xdr:rowOff>25400</xdr:rowOff>
    </xdr:to>
    <xdr:sp macro="" textlink="">
      <xdr:nvSpPr>
        <xdr:cNvPr id="16" name="Llamada rectangular redondeada 15">
          <a:extLst>
            <a:ext uri="{FF2B5EF4-FFF2-40B4-BE49-F238E27FC236}">
              <a16:creationId xmlns:a16="http://schemas.microsoft.com/office/drawing/2014/main" id="{2BB26A6E-E30A-DE41-BB0E-DD95828FDF6B}"/>
            </a:ext>
          </a:extLst>
        </xdr:cNvPr>
        <xdr:cNvSpPr/>
      </xdr:nvSpPr>
      <xdr:spPr>
        <a:xfrm>
          <a:off x="7632700" y="28130500"/>
          <a:ext cx="1841500" cy="520700"/>
        </a:xfrm>
        <a:prstGeom prst="wedgeRoundRectCallout">
          <a:avLst>
            <a:gd name="adj1" fmla="val 1100"/>
            <a:gd name="adj2" fmla="val -289669"/>
            <a:gd name="adj3" fmla="val 16667"/>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r>
            <a:rPr lang="es-MX" sz="1100"/>
            <a:t>CALCULO</a:t>
          </a:r>
          <a:r>
            <a:rPr lang="es-MX" sz="1100" baseline="0"/>
            <a:t> DE LBE EE POR ACUMULADO ANUAL</a:t>
          </a:r>
        </a:p>
      </xdr:txBody>
    </xdr:sp>
    <xdr:clientData/>
  </xdr:twoCellAnchor>
  <xdr:twoCellAnchor>
    <xdr:from>
      <xdr:col>11</xdr:col>
      <xdr:colOff>762000</xdr:colOff>
      <xdr:row>145</xdr:row>
      <xdr:rowOff>76200</xdr:rowOff>
    </xdr:from>
    <xdr:to>
      <xdr:col>15</xdr:col>
      <xdr:colOff>292100</xdr:colOff>
      <xdr:row>148</xdr:row>
      <xdr:rowOff>0</xdr:rowOff>
    </xdr:to>
    <xdr:sp macro="" textlink="">
      <xdr:nvSpPr>
        <xdr:cNvPr id="17" name="Llamada rectangular redondeada 16">
          <a:extLst>
            <a:ext uri="{FF2B5EF4-FFF2-40B4-BE49-F238E27FC236}">
              <a16:creationId xmlns:a16="http://schemas.microsoft.com/office/drawing/2014/main" id="{8E867B30-58B8-334A-9279-1C88BE900365}"/>
            </a:ext>
          </a:extLst>
        </xdr:cNvPr>
        <xdr:cNvSpPr/>
      </xdr:nvSpPr>
      <xdr:spPr>
        <a:xfrm>
          <a:off x="9842500" y="27749500"/>
          <a:ext cx="2832100" cy="495300"/>
        </a:xfrm>
        <a:prstGeom prst="wedgeRoundRectCallout">
          <a:avLst>
            <a:gd name="adj1" fmla="val -39698"/>
            <a:gd name="adj2" fmla="val -269428"/>
            <a:gd name="adj3" fmla="val 16667"/>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r>
            <a:rPr lang="es-MX" sz="1100"/>
            <a:t>DETERMINACIÓN DE LA MEJORA</a:t>
          </a:r>
          <a:r>
            <a:rPr lang="es-MX" sz="1100" baseline="0"/>
            <a:t> CONTINUA CON LA FORMULA =1-IDES_ANUAL</a:t>
          </a:r>
        </a:p>
        <a:p>
          <a:pPr algn="l"/>
          <a:endParaRPr lang="es-MX" sz="1100" baseline="0"/>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meteored.mx/culiacan/historico"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s://www.meteored.mx/culiacan/histori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N38"/>
  <sheetViews>
    <sheetView topLeftCell="A16" zoomScale="68" zoomScaleNormal="138" zoomScaleSheetLayoutView="111" workbookViewId="0">
      <selection activeCell="O9" sqref="O9"/>
    </sheetView>
  </sheetViews>
  <sheetFormatPr baseColWidth="10" defaultRowHeight="15"/>
  <cols>
    <col min="1" max="1" width="4" customWidth="1"/>
    <col min="2" max="2" width="7.7109375" style="1" bestFit="1" customWidth="1"/>
    <col min="3" max="3" width="9.140625" customWidth="1"/>
    <col min="4" max="4" width="9.28515625" customWidth="1"/>
    <col min="5" max="5" width="13" customWidth="1"/>
    <col min="6" max="7" width="12.28515625" customWidth="1"/>
    <col min="8" max="11" width="12.42578125" customWidth="1"/>
    <col min="12" max="13" width="12.7109375" customWidth="1"/>
    <col min="14" max="14" width="15.85546875" customWidth="1"/>
  </cols>
  <sheetData>
    <row r="2" spans="2:14" ht="15" customHeight="1">
      <c r="B2" s="85"/>
      <c r="C2" s="85"/>
      <c r="D2" s="85"/>
      <c r="E2" s="86" t="s">
        <v>92</v>
      </c>
      <c r="F2" s="87"/>
      <c r="G2" s="87"/>
      <c r="H2" s="87"/>
      <c r="I2" s="87"/>
      <c r="J2" s="88"/>
      <c r="K2" s="86" t="s">
        <v>112</v>
      </c>
      <c r="L2" s="87"/>
      <c r="M2" s="87"/>
      <c r="N2" s="88"/>
    </row>
    <row r="3" spans="2:14" ht="15" customHeight="1">
      <c r="B3" s="85"/>
      <c r="C3" s="85"/>
      <c r="D3" s="85"/>
      <c r="E3" s="89"/>
      <c r="F3" s="90"/>
      <c r="G3" s="90"/>
      <c r="H3" s="90"/>
      <c r="I3" s="90"/>
      <c r="J3" s="91"/>
      <c r="K3" s="92"/>
      <c r="L3" s="93"/>
      <c r="M3" s="93"/>
      <c r="N3" s="94"/>
    </row>
    <row r="4" spans="2:14" ht="15" customHeight="1">
      <c r="B4" s="85"/>
      <c r="C4" s="85"/>
      <c r="D4" s="85"/>
      <c r="E4" s="89"/>
      <c r="F4" s="90"/>
      <c r="G4" s="90"/>
      <c r="H4" s="90"/>
      <c r="I4" s="90"/>
      <c r="J4" s="91"/>
      <c r="K4" s="95" t="s">
        <v>111</v>
      </c>
      <c r="L4" s="96"/>
      <c r="M4" s="97"/>
      <c r="N4" s="81" t="s">
        <v>89</v>
      </c>
    </row>
    <row r="5" spans="2:14" ht="15" customHeight="1">
      <c r="B5" s="85"/>
      <c r="C5" s="85"/>
      <c r="D5" s="85"/>
      <c r="E5" s="89"/>
      <c r="F5" s="90"/>
      <c r="G5" s="90"/>
      <c r="H5" s="90"/>
      <c r="I5" s="90"/>
      <c r="J5" s="91"/>
      <c r="K5" s="98"/>
      <c r="L5" s="99"/>
      <c r="M5" s="100"/>
      <c r="N5" s="82"/>
    </row>
    <row r="6" spans="2:14">
      <c r="B6" s="85"/>
      <c r="C6" s="85"/>
      <c r="D6" s="85"/>
      <c r="E6" s="89"/>
      <c r="F6" s="90"/>
      <c r="G6" s="90"/>
      <c r="H6" s="90"/>
      <c r="I6" s="90"/>
      <c r="J6" s="91"/>
      <c r="K6" s="101" t="s">
        <v>109</v>
      </c>
      <c r="L6" s="101"/>
      <c r="M6" s="101"/>
      <c r="N6" s="101"/>
    </row>
    <row r="7" spans="2:14">
      <c r="B7" s="85"/>
      <c r="C7" s="85"/>
      <c r="D7" s="85"/>
      <c r="E7" s="92"/>
      <c r="F7" s="93"/>
      <c r="G7" s="93"/>
      <c r="H7" s="93"/>
      <c r="I7" s="93"/>
      <c r="J7" s="94"/>
      <c r="K7" s="92" t="s">
        <v>110</v>
      </c>
      <c r="L7" s="93"/>
      <c r="M7" s="93"/>
      <c r="N7" s="94"/>
    </row>
    <row r="9" spans="2:14" ht="21" customHeight="1">
      <c r="E9" s="83" t="s">
        <v>0</v>
      </c>
      <c r="F9" s="83"/>
      <c r="G9" s="83"/>
      <c r="H9" s="83"/>
      <c r="I9" s="83"/>
      <c r="J9" s="83"/>
      <c r="K9" s="83"/>
      <c r="L9" s="83"/>
    </row>
    <row r="10" spans="2:14" s="11" customFormat="1" ht="18" customHeight="1">
      <c r="B10" s="1"/>
      <c r="C10" s="10" t="s">
        <v>74</v>
      </c>
      <c r="E10" s="12"/>
      <c r="F10" s="13"/>
      <c r="G10" s="12"/>
      <c r="H10" s="12"/>
      <c r="I10" s="12"/>
      <c r="J10" s="12"/>
      <c r="K10" s="12"/>
      <c r="L10" s="12"/>
    </row>
    <row r="11" spans="2:14">
      <c r="C11" s="2" t="s">
        <v>75</v>
      </c>
      <c r="E11" s="7"/>
      <c r="F11" s="7"/>
      <c r="G11" s="7"/>
      <c r="H11" s="7"/>
      <c r="I11" s="7"/>
      <c r="J11" s="7"/>
      <c r="K11" s="7"/>
      <c r="L11" s="7"/>
    </row>
    <row r="12" spans="2:14" ht="21">
      <c r="E12" s="84" t="s">
        <v>1</v>
      </c>
      <c r="F12" s="84"/>
      <c r="G12" s="84"/>
      <c r="H12" s="84"/>
      <c r="I12" s="84"/>
    </row>
    <row r="13" spans="2:14">
      <c r="C13" s="79" t="s">
        <v>80</v>
      </c>
      <c r="D13" s="79"/>
      <c r="E13" s="80" t="s">
        <v>87</v>
      </c>
      <c r="F13" s="80"/>
      <c r="G13" s="80"/>
      <c r="H13" s="80"/>
      <c r="I13" s="80"/>
      <c r="J13" s="80"/>
      <c r="K13" s="80"/>
      <c r="L13" s="80"/>
      <c r="M13" s="80"/>
      <c r="N13" s="80"/>
    </row>
    <row r="14" spans="2:14" ht="75">
      <c r="B14" s="5" t="s">
        <v>2</v>
      </c>
      <c r="C14" s="62" t="s">
        <v>86</v>
      </c>
      <c r="D14" s="62" t="s">
        <v>73</v>
      </c>
      <c r="E14" s="61" t="s">
        <v>76</v>
      </c>
      <c r="F14" s="66" t="s">
        <v>77</v>
      </c>
      <c r="G14" s="66" t="s">
        <v>78</v>
      </c>
      <c r="H14" s="66" t="s">
        <v>79</v>
      </c>
      <c r="I14" s="65" t="s">
        <v>81</v>
      </c>
      <c r="J14" s="64" t="s">
        <v>82</v>
      </c>
      <c r="K14" s="66" t="s">
        <v>83</v>
      </c>
      <c r="L14" s="65" t="s">
        <v>84</v>
      </c>
      <c r="M14" s="64" t="s">
        <v>88</v>
      </c>
      <c r="N14" s="64" t="s">
        <v>85</v>
      </c>
    </row>
    <row r="15" spans="2:14" ht="21.95" customHeight="1">
      <c r="B15" s="67">
        <v>43831</v>
      </c>
      <c r="C15" s="68"/>
      <c r="D15" s="68"/>
      <c r="E15" s="69"/>
      <c r="F15" s="70"/>
      <c r="G15" s="70"/>
      <c r="H15" s="71"/>
      <c r="I15" s="70"/>
      <c r="J15" s="70"/>
      <c r="K15" s="70"/>
      <c r="L15" s="70"/>
      <c r="M15" s="70"/>
      <c r="N15" s="70"/>
    </row>
    <row r="16" spans="2:14" ht="21.95" customHeight="1">
      <c r="B16" s="67">
        <v>43862</v>
      </c>
      <c r="C16" s="68"/>
      <c r="D16" s="68"/>
      <c r="E16" s="69"/>
      <c r="F16" s="70"/>
      <c r="G16" s="70"/>
      <c r="H16" s="71"/>
      <c r="I16" s="70"/>
      <c r="J16" s="70"/>
      <c r="K16" s="70"/>
      <c r="L16" s="70"/>
      <c r="M16" s="70"/>
      <c r="N16" s="70"/>
    </row>
    <row r="17" spans="2:14" ht="21.95" customHeight="1">
      <c r="B17" s="67">
        <v>43891</v>
      </c>
      <c r="C17" s="68"/>
      <c r="D17" s="68"/>
      <c r="E17" s="69"/>
      <c r="F17" s="70"/>
      <c r="G17" s="70"/>
      <c r="H17" s="71"/>
      <c r="I17" s="70"/>
      <c r="J17" s="70"/>
      <c r="K17" s="70"/>
      <c r="L17" s="70"/>
      <c r="M17" s="70"/>
      <c r="N17" s="70"/>
    </row>
    <row r="18" spans="2:14" ht="21.95" customHeight="1">
      <c r="B18" s="67">
        <v>43922</v>
      </c>
      <c r="C18" s="68"/>
      <c r="D18" s="68"/>
      <c r="E18" s="69"/>
      <c r="F18" s="70"/>
      <c r="G18" s="70"/>
      <c r="H18" s="71"/>
      <c r="I18" s="70"/>
      <c r="J18" s="70"/>
      <c r="K18" s="70"/>
      <c r="L18" s="70"/>
      <c r="M18" s="70"/>
      <c r="N18" s="70"/>
    </row>
    <row r="19" spans="2:14" ht="21.95" customHeight="1">
      <c r="B19" s="67">
        <v>43952</v>
      </c>
      <c r="C19" s="68"/>
      <c r="D19" s="68"/>
      <c r="E19" s="69"/>
      <c r="F19" s="70"/>
      <c r="G19" s="70"/>
      <c r="H19" s="71"/>
      <c r="I19" s="70"/>
      <c r="J19" s="70"/>
      <c r="K19" s="70"/>
      <c r="L19" s="70"/>
      <c r="M19" s="70"/>
      <c r="N19" s="70"/>
    </row>
    <row r="20" spans="2:14" ht="21.95" customHeight="1">
      <c r="B20" s="67">
        <v>43983</v>
      </c>
      <c r="C20" s="68"/>
      <c r="D20" s="68"/>
      <c r="E20" s="69"/>
      <c r="F20" s="70"/>
      <c r="G20" s="70"/>
      <c r="H20" s="71"/>
      <c r="I20" s="70"/>
      <c r="J20" s="70"/>
      <c r="K20" s="70"/>
      <c r="L20" s="70"/>
      <c r="M20" s="70"/>
      <c r="N20" s="70"/>
    </row>
    <row r="21" spans="2:14" ht="21.95" customHeight="1">
      <c r="B21" s="67">
        <v>44013</v>
      </c>
      <c r="C21" s="68"/>
      <c r="D21" s="68"/>
      <c r="E21" s="69"/>
      <c r="F21" s="70"/>
      <c r="G21" s="70"/>
      <c r="H21" s="71"/>
      <c r="I21" s="70"/>
      <c r="J21" s="70"/>
      <c r="K21" s="70"/>
      <c r="L21" s="70"/>
      <c r="M21" s="70"/>
      <c r="N21" s="70"/>
    </row>
    <row r="22" spans="2:14" ht="21.95" customHeight="1">
      <c r="B22" s="67">
        <v>44044</v>
      </c>
      <c r="C22" s="68"/>
      <c r="D22" s="68"/>
      <c r="E22" s="69"/>
      <c r="F22" s="70"/>
      <c r="G22" s="70"/>
      <c r="H22" s="71"/>
      <c r="I22" s="70"/>
      <c r="J22" s="70"/>
      <c r="K22" s="70"/>
      <c r="L22" s="70"/>
      <c r="M22" s="70"/>
      <c r="N22" s="70"/>
    </row>
    <row r="23" spans="2:14" ht="21.95" customHeight="1">
      <c r="B23" s="67">
        <v>44075</v>
      </c>
      <c r="C23" s="68"/>
      <c r="D23" s="68"/>
      <c r="E23" s="69"/>
      <c r="F23" s="70"/>
      <c r="G23" s="70"/>
      <c r="H23" s="71"/>
      <c r="I23" s="70"/>
      <c r="J23" s="70"/>
      <c r="K23" s="70"/>
      <c r="L23" s="70"/>
      <c r="M23" s="70"/>
      <c r="N23" s="70"/>
    </row>
    <row r="24" spans="2:14" ht="21.95" customHeight="1">
      <c r="B24" s="67">
        <v>44105</v>
      </c>
      <c r="C24" s="68"/>
      <c r="D24" s="68"/>
      <c r="E24" s="69"/>
      <c r="F24" s="70"/>
      <c r="G24" s="70"/>
      <c r="H24" s="71"/>
      <c r="I24" s="70"/>
      <c r="J24" s="70"/>
      <c r="K24" s="70"/>
      <c r="L24" s="70"/>
      <c r="M24" s="70"/>
      <c r="N24" s="70"/>
    </row>
    <row r="25" spans="2:14" ht="21.95" customHeight="1">
      <c r="B25" s="67">
        <v>44136</v>
      </c>
      <c r="C25" s="68"/>
      <c r="D25" s="68"/>
      <c r="E25" s="69"/>
      <c r="F25" s="70"/>
      <c r="G25" s="70"/>
      <c r="H25" s="71"/>
      <c r="I25" s="70"/>
      <c r="J25" s="70"/>
      <c r="K25" s="70"/>
      <c r="L25" s="70"/>
      <c r="M25" s="70"/>
      <c r="N25" s="70"/>
    </row>
    <row r="26" spans="2:14" ht="24" customHeight="1">
      <c r="B26" s="67">
        <v>44166</v>
      </c>
      <c r="C26" s="68"/>
      <c r="D26" s="68"/>
      <c r="E26" s="69"/>
      <c r="F26" s="70"/>
      <c r="G26" s="70"/>
      <c r="H26" s="71"/>
      <c r="I26" s="70"/>
      <c r="J26" s="70"/>
      <c r="K26" s="70"/>
      <c r="L26" s="70"/>
      <c r="M26" s="70"/>
      <c r="N26" s="70"/>
    </row>
    <row r="27" spans="2:14" ht="24" customHeight="1">
      <c r="B27" s="63">
        <v>44197</v>
      </c>
      <c r="C27" s="5"/>
      <c r="D27" s="5"/>
      <c r="E27" s="72"/>
      <c r="F27" s="4"/>
      <c r="G27" s="4"/>
      <c r="H27" s="73"/>
      <c r="I27" s="74"/>
      <c r="J27" s="75"/>
      <c r="K27" s="76"/>
      <c r="L27" s="76"/>
      <c r="M27" s="75"/>
      <c r="N27" s="77"/>
    </row>
    <row r="28" spans="2:14" ht="24" customHeight="1">
      <c r="B28" s="63">
        <v>44228</v>
      </c>
      <c r="C28" s="5"/>
      <c r="D28" s="5"/>
      <c r="E28" s="72"/>
      <c r="F28" s="4"/>
      <c r="G28" s="4"/>
      <c r="H28" s="73"/>
      <c r="I28" s="74"/>
      <c r="J28" s="75"/>
      <c r="K28" s="76"/>
      <c r="L28" s="76"/>
      <c r="M28" s="75"/>
      <c r="N28" s="77"/>
    </row>
    <row r="29" spans="2:14" ht="24" customHeight="1">
      <c r="B29" s="63">
        <v>44256</v>
      </c>
      <c r="C29" s="5"/>
      <c r="D29" s="5"/>
      <c r="E29" s="72"/>
      <c r="F29" s="4"/>
      <c r="G29" s="4"/>
      <c r="H29" s="73"/>
      <c r="I29" s="74"/>
      <c r="J29" s="75"/>
      <c r="K29" s="76"/>
      <c r="L29" s="76"/>
      <c r="M29" s="75"/>
      <c r="N29" s="77"/>
    </row>
    <row r="30" spans="2:14" ht="24" customHeight="1">
      <c r="B30" s="63">
        <v>44287</v>
      </c>
      <c r="C30" s="5"/>
      <c r="D30" s="5"/>
      <c r="E30" s="72"/>
      <c r="F30" s="4"/>
      <c r="G30" s="4"/>
      <c r="H30" s="73"/>
      <c r="I30" s="74"/>
      <c r="J30" s="75"/>
      <c r="K30" s="76"/>
      <c r="L30" s="76"/>
      <c r="M30" s="75"/>
      <c r="N30" s="77"/>
    </row>
    <row r="31" spans="2:14" ht="24" customHeight="1">
      <c r="B31" s="63">
        <v>44317</v>
      </c>
      <c r="C31" s="5"/>
      <c r="D31" s="5"/>
      <c r="E31" s="72"/>
      <c r="F31" s="4"/>
      <c r="G31" s="4"/>
      <c r="H31" s="73"/>
      <c r="I31" s="74"/>
      <c r="J31" s="75"/>
      <c r="K31" s="76"/>
      <c r="L31" s="76"/>
      <c r="M31" s="75"/>
      <c r="N31" s="77"/>
    </row>
    <row r="32" spans="2:14" ht="24" customHeight="1">
      <c r="B32" s="63">
        <v>44348</v>
      </c>
      <c r="C32" s="5"/>
      <c r="D32" s="5"/>
      <c r="E32" s="72"/>
      <c r="F32" s="4"/>
      <c r="G32" s="4"/>
      <c r="H32" s="73"/>
      <c r="I32" s="74"/>
      <c r="J32" s="75"/>
      <c r="K32" s="76"/>
      <c r="L32" s="76"/>
      <c r="M32" s="75"/>
      <c r="N32" s="77"/>
    </row>
    <row r="33" spans="2:14" ht="24" customHeight="1">
      <c r="B33" s="63">
        <v>44378</v>
      </c>
      <c r="C33" s="5"/>
      <c r="D33" s="5"/>
      <c r="E33" s="72"/>
      <c r="F33" s="4"/>
      <c r="G33" s="4"/>
      <c r="H33" s="73"/>
      <c r="I33" s="74"/>
      <c r="J33" s="75"/>
      <c r="K33" s="76"/>
      <c r="L33" s="76"/>
      <c r="M33" s="75"/>
      <c r="N33" s="77"/>
    </row>
    <row r="34" spans="2:14" ht="24" customHeight="1">
      <c r="B34" s="63">
        <v>44409</v>
      </c>
      <c r="C34" s="5"/>
      <c r="D34" s="5"/>
      <c r="E34" s="72"/>
      <c r="F34" s="4"/>
      <c r="G34" s="4"/>
      <c r="H34" s="73"/>
      <c r="I34" s="74"/>
      <c r="J34" s="75"/>
      <c r="K34" s="76"/>
      <c r="L34" s="76"/>
      <c r="M34" s="75"/>
      <c r="N34" s="77"/>
    </row>
    <row r="35" spans="2:14" ht="24" customHeight="1">
      <c r="B35" s="63">
        <v>44440</v>
      </c>
      <c r="C35" s="5"/>
      <c r="D35" s="5"/>
      <c r="E35" s="72"/>
      <c r="F35" s="4"/>
      <c r="G35" s="4"/>
      <c r="H35" s="72"/>
      <c r="I35" s="4"/>
      <c r="J35" s="4"/>
      <c r="K35" s="4"/>
      <c r="L35" s="4"/>
      <c r="M35" s="4"/>
      <c r="N35" s="4"/>
    </row>
    <row r="36" spans="2:14" ht="24" customHeight="1">
      <c r="B36" s="63">
        <v>44470</v>
      </c>
      <c r="C36" s="4"/>
      <c r="D36" s="4"/>
      <c r="E36" s="72"/>
      <c r="F36" s="4"/>
      <c r="G36" s="4"/>
      <c r="H36" s="72"/>
      <c r="I36" s="4"/>
      <c r="J36" s="4"/>
      <c r="K36" s="4"/>
      <c r="L36" s="4"/>
      <c r="M36" s="4"/>
      <c r="N36" s="4"/>
    </row>
    <row r="37" spans="2:14" ht="24" customHeight="1">
      <c r="B37" s="63">
        <v>44501</v>
      </c>
      <c r="C37" s="4"/>
      <c r="D37" s="4"/>
      <c r="E37" s="72"/>
      <c r="F37" s="4"/>
      <c r="G37" s="4"/>
      <c r="H37" s="72"/>
      <c r="I37" s="4"/>
      <c r="J37" s="4"/>
      <c r="K37" s="4"/>
      <c r="L37" s="4"/>
      <c r="M37" s="4"/>
      <c r="N37" s="4"/>
    </row>
    <row r="38" spans="2:14" ht="24" customHeight="1">
      <c r="B38" s="63">
        <v>44531</v>
      </c>
      <c r="C38" s="4"/>
      <c r="D38" s="4"/>
      <c r="E38" s="4"/>
      <c r="F38" s="4"/>
      <c r="G38" s="4"/>
      <c r="H38" s="72"/>
      <c r="I38" s="4"/>
      <c r="J38" s="4"/>
      <c r="K38" s="4"/>
      <c r="L38" s="4"/>
      <c r="M38" s="4"/>
      <c r="N38" s="4"/>
    </row>
  </sheetData>
  <mergeCells count="11">
    <mergeCell ref="C13:D13"/>
    <mergeCell ref="E13:N13"/>
    <mergeCell ref="N4:N5"/>
    <mergeCell ref="E9:L9"/>
    <mergeCell ref="E12:I12"/>
    <mergeCell ref="B2:D7"/>
    <mergeCell ref="E2:J7"/>
    <mergeCell ref="K2:N3"/>
    <mergeCell ref="K4:M5"/>
    <mergeCell ref="K6:N6"/>
    <mergeCell ref="K7:N7"/>
  </mergeCells>
  <phoneticPr fontId="1" type="noConversion"/>
  <conditionalFormatting sqref="J27:J34">
    <cfRule type="cellIs" dxfId="26" priority="7" operator="lessThan">
      <formula>1</formula>
    </cfRule>
    <cfRule type="cellIs" dxfId="25" priority="8" operator="greaterThan">
      <formula>1</formula>
    </cfRule>
  </conditionalFormatting>
  <conditionalFormatting sqref="M27:M34">
    <cfRule type="cellIs" dxfId="24" priority="5" operator="lessThan">
      <formula>1</formula>
    </cfRule>
    <cfRule type="cellIs" dxfId="23" priority="6" operator="greaterThan">
      <formula>1</formula>
    </cfRule>
  </conditionalFormatting>
  <conditionalFormatting sqref="N27:N34">
    <cfRule type="cellIs" dxfId="22" priority="1" operator="lessThan">
      <formula>0</formula>
    </cfRule>
    <cfRule type="cellIs" dxfId="21" priority="2" operator="greaterThan">
      <formula>0</formula>
    </cfRule>
    <cfRule type="cellIs" dxfId="20" priority="3" operator="lessThan">
      <formula>0</formula>
    </cfRule>
    <cfRule type="cellIs" dxfId="19" priority="4" operator="greaterThan">
      <formula>0</formula>
    </cfRule>
  </conditionalFormatting>
  <pageMargins left="0.7" right="0.7" top="0.75" bottom="0.75" header="0.3" footer="0.3"/>
  <pageSetup scale="54"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M124"/>
  <sheetViews>
    <sheetView tabSelected="1" view="pageBreakPreview" zoomScale="125" zoomScaleNormal="138" zoomScaleSheetLayoutView="125" workbookViewId="0">
      <selection activeCell="I7" sqref="I7:M7"/>
    </sheetView>
  </sheetViews>
  <sheetFormatPr baseColWidth="10" defaultRowHeight="15"/>
  <cols>
    <col min="1" max="1" width="2.85546875" customWidth="1"/>
    <col min="2" max="2" width="7.7109375" style="1" bestFit="1" customWidth="1"/>
    <col min="3" max="3" width="12.28515625" customWidth="1"/>
    <col min="4" max="4" width="13.28515625" customWidth="1"/>
    <col min="5" max="5" width="12" customWidth="1"/>
    <col min="6" max="7" width="12.28515625" customWidth="1"/>
    <col min="8" max="11" width="8.140625" customWidth="1"/>
    <col min="12" max="12" width="7.7109375" customWidth="1"/>
    <col min="13" max="13" width="6.28515625" customWidth="1"/>
    <col min="14" max="14" width="6.7109375" customWidth="1"/>
  </cols>
  <sheetData>
    <row r="2" spans="2:13" ht="15" customHeight="1">
      <c r="B2" s="85"/>
      <c r="C2" s="85"/>
      <c r="D2" s="85"/>
      <c r="E2" s="86" t="s">
        <v>91</v>
      </c>
      <c r="F2" s="87"/>
      <c r="G2" s="87"/>
      <c r="H2" s="87"/>
      <c r="I2" s="108" t="s">
        <v>112</v>
      </c>
      <c r="J2" s="108"/>
      <c r="K2" s="108"/>
      <c r="L2" s="108"/>
      <c r="M2" s="108"/>
    </row>
    <row r="3" spans="2:13" ht="15" customHeight="1">
      <c r="B3" s="85"/>
      <c r="C3" s="85"/>
      <c r="D3" s="85"/>
      <c r="E3" s="89"/>
      <c r="F3" s="90"/>
      <c r="G3" s="90"/>
      <c r="H3" s="90"/>
      <c r="I3" s="108"/>
      <c r="J3" s="108"/>
      <c r="K3" s="108"/>
      <c r="L3" s="108"/>
      <c r="M3" s="108"/>
    </row>
    <row r="4" spans="2:13" ht="15" customHeight="1">
      <c r="B4" s="85"/>
      <c r="C4" s="85"/>
      <c r="D4" s="85"/>
      <c r="E4" s="89"/>
      <c r="F4" s="90"/>
      <c r="G4" s="90"/>
      <c r="H4" s="90"/>
      <c r="I4" s="109" t="s">
        <v>111</v>
      </c>
      <c r="J4" s="109"/>
      <c r="K4" s="109"/>
      <c r="L4" s="108" t="s">
        <v>90</v>
      </c>
      <c r="M4" s="108"/>
    </row>
    <row r="5" spans="2:13" ht="15" customHeight="1">
      <c r="B5" s="85"/>
      <c r="C5" s="85"/>
      <c r="D5" s="85"/>
      <c r="E5" s="89"/>
      <c r="F5" s="90"/>
      <c r="G5" s="90"/>
      <c r="H5" s="90"/>
      <c r="I5" s="109"/>
      <c r="J5" s="109"/>
      <c r="K5" s="109"/>
      <c r="L5" s="108"/>
      <c r="M5" s="108"/>
    </row>
    <row r="6" spans="2:13">
      <c r="B6" s="85"/>
      <c r="C6" s="85"/>
      <c r="D6" s="85"/>
      <c r="E6" s="89"/>
      <c r="F6" s="90"/>
      <c r="G6" s="90"/>
      <c r="H6" s="90"/>
      <c r="I6" s="110" t="s">
        <v>109</v>
      </c>
      <c r="J6" s="111"/>
      <c r="K6" s="111"/>
      <c r="L6" s="111"/>
      <c r="M6" s="112"/>
    </row>
    <row r="7" spans="2:13">
      <c r="B7" s="85"/>
      <c r="C7" s="85"/>
      <c r="D7" s="85"/>
      <c r="E7" s="92"/>
      <c r="F7" s="93"/>
      <c r="G7" s="93"/>
      <c r="H7" s="93"/>
      <c r="I7" s="113" t="s">
        <v>110</v>
      </c>
      <c r="J7" s="114"/>
      <c r="K7" s="114"/>
      <c r="L7" s="114"/>
      <c r="M7" s="115"/>
    </row>
    <row r="9" spans="2:13" ht="21" customHeight="1">
      <c r="E9" s="6" t="s">
        <v>0</v>
      </c>
    </row>
    <row r="10" spans="2:13" s="11" customFormat="1">
      <c r="B10" s="1"/>
      <c r="C10" s="14"/>
      <c r="D10" s="106"/>
      <c r="E10" s="107"/>
      <c r="F10" s="13"/>
      <c r="G10" s="12"/>
      <c r="H10" s="12"/>
      <c r="I10" s="12"/>
      <c r="J10" s="12"/>
      <c r="K10" s="12"/>
      <c r="L10" s="12"/>
    </row>
    <row r="11" spans="2:13">
      <c r="C11" s="2"/>
      <c r="E11" s="7"/>
      <c r="F11" s="7"/>
      <c r="G11" s="7"/>
      <c r="H11" s="7"/>
      <c r="I11" s="7"/>
      <c r="J11" s="7"/>
      <c r="K11" s="7"/>
      <c r="L11" s="7"/>
    </row>
    <row r="12" spans="2:13" ht="21">
      <c r="B12" s="103" t="s">
        <v>1</v>
      </c>
      <c r="C12" s="103"/>
      <c r="D12" s="103"/>
      <c r="E12" s="103"/>
      <c r="F12" s="103"/>
      <c r="G12" s="103"/>
      <c r="H12" s="103"/>
      <c r="I12" s="103"/>
      <c r="J12" s="103"/>
      <c r="K12" s="103"/>
      <c r="L12" s="103"/>
      <c r="M12" s="103"/>
    </row>
    <row r="13" spans="2:13" ht="15.75">
      <c r="C13" s="26">
        <v>2021</v>
      </c>
      <c r="D13" s="26">
        <v>2020</v>
      </c>
      <c r="E13" s="26">
        <v>2019</v>
      </c>
      <c r="F13" s="26">
        <v>2018</v>
      </c>
      <c r="G13" s="26">
        <v>2017</v>
      </c>
      <c r="H13" s="27">
        <v>2021</v>
      </c>
      <c r="I13" s="27">
        <v>2020</v>
      </c>
      <c r="J13" s="27">
        <v>2019</v>
      </c>
      <c r="K13" s="27">
        <v>2018</v>
      </c>
      <c r="L13" s="27">
        <v>2017</v>
      </c>
    </row>
    <row r="14" spans="2:13" ht="36">
      <c r="B14" s="25" t="s">
        <v>2</v>
      </c>
      <c r="C14" s="15" t="s">
        <v>15</v>
      </c>
      <c r="D14" s="15" t="s">
        <v>16</v>
      </c>
      <c r="E14" s="15" t="s">
        <v>17</v>
      </c>
      <c r="F14" s="15" t="s">
        <v>18</v>
      </c>
      <c r="G14" s="15" t="s">
        <v>24</v>
      </c>
      <c r="H14" s="23" t="s">
        <v>19</v>
      </c>
      <c r="I14" s="24" t="s">
        <v>21</v>
      </c>
      <c r="J14" s="24" t="s">
        <v>22</v>
      </c>
      <c r="K14" s="24" t="s">
        <v>20</v>
      </c>
      <c r="L14" s="24" t="s">
        <v>25</v>
      </c>
    </row>
    <row r="15" spans="2:13" ht="21.95" customHeight="1">
      <c r="B15" s="5" t="s">
        <v>3</v>
      </c>
      <c r="C15" s="19"/>
      <c r="D15" s="21"/>
      <c r="E15" s="19"/>
      <c r="F15" s="22"/>
      <c r="G15" s="19"/>
      <c r="H15" s="9"/>
      <c r="I15" s="17"/>
      <c r="J15" s="17"/>
      <c r="K15" s="17"/>
      <c r="L15" s="17"/>
      <c r="M15" s="1" t="e">
        <f>AVERAGE(H15:L15)</f>
        <v>#DIV/0!</v>
      </c>
    </row>
    <row r="16" spans="2:13" ht="21.95" customHeight="1">
      <c r="B16" s="5" t="s">
        <v>4</v>
      </c>
      <c r="C16" s="19"/>
      <c r="D16" s="21"/>
      <c r="E16" s="19"/>
      <c r="F16" s="22"/>
      <c r="G16" s="19"/>
      <c r="H16" s="17"/>
      <c r="I16" s="17"/>
      <c r="J16" s="17"/>
      <c r="K16" s="17"/>
      <c r="L16" s="17"/>
      <c r="M16" s="1" t="e">
        <f t="shared" ref="M16:M26" si="0">AVERAGE(H16:L16)</f>
        <v>#DIV/0!</v>
      </c>
    </row>
    <row r="17" spans="2:13" ht="21.95" customHeight="1">
      <c r="B17" s="5" t="s">
        <v>5</v>
      </c>
      <c r="C17" s="19"/>
      <c r="D17" s="21"/>
      <c r="E17" s="19"/>
      <c r="F17" s="22"/>
      <c r="G17" s="19"/>
      <c r="H17" s="17"/>
      <c r="I17" s="17"/>
      <c r="J17" s="17"/>
      <c r="K17" s="17"/>
      <c r="L17" s="17"/>
      <c r="M17" s="1" t="e">
        <f t="shared" si="0"/>
        <v>#DIV/0!</v>
      </c>
    </row>
    <row r="18" spans="2:13" ht="21.95" customHeight="1">
      <c r="B18" s="5" t="s">
        <v>6</v>
      </c>
      <c r="C18" s="19"/>
      <c r="D18" s="21"/>
      <c r="E18" s="19"/>
      <c r="F18" s="22"/>
      <c r="G18" s="19"/>
      <c r="H18" s="17"/>
      <c r="I18" s="17"/>
      <c r="J18" s="17"/>
      <c r="K18" s="17"/>
      <c r="L18" s="17"/>
      <c r="M18" s="1" t="e">
        <f t="shared" si="0"/>
        <v>#DIV/0!</v>
      </c>
    </row>
    <row r="19" spans="2:13" ht="21.95" customHeight="1">
      <c r="B19" s="5" t="s">
        <v>7</v>
      </c>
      <c r="C19" s="19"/>
      <c r="D19" s="21"/>
      <c r="E19" s="19"/>
      <c r="F19" s="22"/>
      <c r="G19" s="19"/>
      <c r="H19" s="17"/>
      <c r="I19" s="17"/>
      <c r="J19" s="17"/>
      <c r="K19" s="17"/>
      <c r="L19" s="17"/>
      <c r="M19" s="1" t="e">
        <f t="shared" si="0"/>
        <v>#DIV/0!</v>
      </c>
    </row>
    <row r="20" spans="2:13" ht="21.95" customHeight="1">
      <c r="B20" s="5" t="s">
        <v>8</v>
      </c>
      <c r="C20" s="19"/>
      <c r="D20" s="21"/>
      <c r="E20" s="19"/>
      <c r="F20" s="22"/>
      <c r="G20" s="19"/>
      <c r="H20" s="17"/>
      <c r="I20" s="17"/>
      <c r="J20" s="17"/>
      <c r="K20" s="17"/>
      <c r="L20" s="17"/>
      <c r="M20" s="1" t="e">
        <f t="shared" si="0"/>
        <v>#DIV/0!</v>
      </c>
    </row>
    <row r="21" spans="2:13" ht="21.95" customHeight="1">
      <c r="B21" s="5" t="s">
        <v>9</v>
      </c>
      <c r="C21" s="19"/>
      <c r="D21" s="21"/>
      <c r="E21" s="19"/>
      <c r="F21" s="22"/>
      <c r="G21" s="19"/>
      <c r="H21" s="9"/>
      <c r="I21" s="17"/>
      <c r="J21" s="17"/>
      <c r="K21" s="17"/>
      <c r="L21" s="17"/>
      <c r="M21" s="1" t="e">
        <f t="shared" si="0"/>
        <v>#DIV/0!</v>
      </c>
    </row>
    <row r="22" spans="2:13" ht="21.95" customHeight="1">
      <c r="B22" s="5" t="s">
        <v>10</v>
      </c>
      <c r="C22" s="19"/>
      <c r="D22" s="21"/>
      <c r="E22" s="19"/>
      <c r="F22" s="22"/>
      <c r="G22" s="19"/>
      <c r="H22" s="17"/>
      <c r="I22" s="17"/>
      <c r="J22" s="17"/>
      <c r="K22" s="17"/>
      <c r="L22" s="17"/>
      <c r="M22" s="1" t="e">
        <f t="shared" si="0"/>
        <v>#DIV/0!</v>
      </c>
    </row>
    <row r="23" spans="2:13" ht="21.95" customHeight="1">
      <c r="B23" s="5" t="s">
        <v>11</v>
      </c>
      <c r="C23" s="19"/>
      <c r="D23" s="21"/>
      <c r="E23" s="19"/>
      <c r="F23" s="22"/>
      <c r="G23" s="19"/>
      <c r="H23" s="17"/>
      <c r="I23" s="17"/>
      <c r="J23" s="17"/>
      <c r="K23" s="17"/>
      <c r="L23" s="17"/>
      <c r="M23" s="1" t="e">
        <f t="shared" si="0"/>
        <v>#DIV/0!</v>
      </c>
    </row>
    <row r="24" spans="2:13" ht="21.95" customHeight="1">
      <c r="B24" s="5" t="s">
        <v>12</v>
      </c>
      <c r="C24" s="19"/>
      <c r="D24" s="21"/>
      <c r="E24" s="19"/>
      <c r="F24" s="22"/>
      <c r="G24" s="19"/>
      <c r="H24" s="17"/>
      <c r="I24" s="17"/>
      <c r="J24" s="17"/>
      <c r="K24" s="17"/>
      <c r="L24" s="17"/>
      <c r="M24" s="1" t="e">
        <f t="shared" si="0"/>
        <v>#DIV/0!</v>
      </c>
    </row>
    <row r="25" spans="2:13" ht="21.95" customHeight="1">
      <c r="B25" s="5" t="s">
        <v>13</v>
      </c>
      <c r="C25" s="19"/>
      <c r="D25" s="21"/>
      <c r="E25" s="19"/>
      <c r="F25" s="22"/>
      <c r="G25" s="19"/>
      <c r="H25" s="17"/>
      <c r="I25" s="17"/>
      <c r="J25" s="17"/>
      <c r="K25" s="17"/>
      <c r="L25" s="17"/>
      <c r="M25" s="1" t="e">
        <f t="shared" si="0"/>
        <v>#DIV/0!</v>
      </c>
    </row>
    <row r="26" spans="2:13" ht="21.95" customHeight="1">
      <c r="B26" s="5" t="s">
        <v>14</v>
      </c>
      <c r="C26" s="19"/>
      <c r="D26" s="21"/>
      <c r="E26" s="19"/>
      <c r="F26" s="22"/>
      <c r="G26" s="19"/>
      <c r="H26" s="17"/>
      <c r="I26" s="17"/>
      <c r="J26" s="17"/>
      <c r="K26" s="17"/>
      <c r="L26" s="17"/>
      <c r="M26" s="1" t="e">
        <f t="shared" si="0"/>
        <v>#DIV/0!</v>
      </c>
    </row>
    <row r="27" spans="2:13">
      <c r="B27" s="1" t="s">
        <v>23</v>
      </c>
      <c r="C27" s="16">
        <f>SUM(C15:C26)</f>
        <v>0</v>
      </c>
      <c r="D27" s="16">
        <f>SUM(D15:D26)</f>
        <v>0</v>
      </c>
      <c r="E27" s="16">
        <f t="shared" ref="E27:G27" si="1">SUM(E15:E26)</f>
        <v>0</v>
      </c>
      <c r="F27" s="16">
        <f t="shared" si="1"/>
        <v>0</v>
      </c>
      <c r="G27" s="16">
        <f t="shared" si="1"/>
        <v>0</v>
      </c>
    </row>
    <row r="28" spans="2:13">
      <c r="C28" s="16"/>
      <c r="D28" s="16"/>
      <c r="E28" s="16"/>
      <c r="F28" s="16"/>
      <c r="G28" s="16"/>
    </row>
    <row r="29" spans="2:13">
      <c r="C29" s="16" t="s">
        <v>99</v>
      </c>
      <c r="D29" s="16"/>
      <c r="E29" s="16"/>
      <c r="F29" s="16"/>
      <c r="G29" s="16"/>
    </row>
    <row r="30" spans="2:13" ht="30">
      <c r="C30" s="25" t="s">
        <v>2</v>
      </c>
      <c r="D30" s="15" t="s">
        <v>31</v>
      </c>
      <c r="E30" s="24" t="s">
        <v>32</v>
      </c>
      <c r="F30" s="16"/>
      <c r="G30" s="16"/>
    </row>
    <row r="31" spans="2:13">
      <c r="C31" s="5"/>
      <c r="D31" s="31"/>
      <c r="E31" s="32"/>
      <c r="F31" s="16"/>
      <c r="G31" s="16"/>
    </row>
    <row r="32" spans="2:13">
      <c r="C32" s="5"/>
      <c r="D32" s="31"/>
      <c r="E32" s="32"/>
      <c r="F32" s="16"/>
      <c r="G32" s="16"/>
    </row>
    <row r="33" spans="3:8">
      <c r="C33" s="5"/>
      <c r="D33" s="31"/>
      <c r="E33" s="32"/>
      <c r="F33" s="16"/>
      <c r="G33" s="16"/>
    </row>
    <row r="34" spans="3:8">
      <c r="C34" s="5"/>
      <c r="D34" s="31"/>
      <c r="E34" s="32"/>
      <c r="F34" s="16"/>
      <c r="G34" s="16"/>
    </row>
    <row r="35" spans="3:8">
      <c r="C35" s="5"/>
      <c r="D35" s="31"/>
      <c r="E35" s="32"/>
      <c r="F35" s="16"/>
      <c r="G35" s="16"/>
    </row>
    <row r="36" spans="3:8">
      <c r="C36" s="5"/>
      <c r="D36" s="31"/>
      <c r="E36" s="32"/>
      <c r="F36" s="16"/>
      <c r="G36" s="16"/>
    </row>
    <row r="37" spans="3:8">
      <c r="C37" s="5"/>
      <c r="D37" s="31"/>
      <c r="E37" s="59"/>
      <c r="F37" s="16"/>
      <c r="G37" s="16"/>
    </row>
    <row r="38" spans="3:8">
      <c r="C38" s="5"/>
      <c r="D38" s="31"/>
      <c r="E38" s="32"/>
      <c r="F38" s="16"/>
      <c r="G38" s="16"/>
    </row>
    <row r="39" spans="3:8">
      <c r="C39" s="5"/>
      <c r="D39" s="31"/>
      <c r="E39" s="32"/>
      <c r="F39" s="16"/>
      <c r="G39" s="16"/>
    </row>
    <row r="40" spans="3:8">
      <c r="C40" s="5"/>
      <c r="D40" s="31"/>
      <c r="E40" s="58"/>
      <c r="F40" s="16"/>
      <c r="G40" s="16"/>
    </row>
    <row r="41" spans="3:8">
      <c r="C41" s="5"/>
      <c r="D41" s="31"/>
      <c r="E41" s="32"/>
    </row>
    <row r="42" spans="3:8">
      <c r="C42" s="5"/>
      <c r="D42" s="31"/>
      <c r="E42" s="32"/>
    </row>
    <row r="46" spans="3:8">
      <c r="C46" t="s">
        <v>100</v>
      </c>
    </row>
    <row r="47" spans="3:8" ht="30">
      <c r="C47" s="25" t="s">
        <v>2</v>
      </c>
      <c r="D47" s="15" t="s">
        <v>27</v>
      </c>
      <c r="E47" s="24" t="s">
        <v>28</v>
      </c>
      <c r="H47" s="28"/>
    </row>
    <row r="48" spans="3:8">
      <c r="C48" s="50"/>
      <c r="D48" s="53"/>
      <c r="E48" s="54"/>
      <c r="H48" s="29"/>
    </row>
    <row r="49" spans="3:8">
      <c r="C49" s="50"/>
      <c r="D49" s="53"/>
      <c r="E49" s="54"/>
      <c r="H49" s="29"/>
    </row>
    <row r="50" spans="3:8">
      <c r="C50" s="50"/>
      <c r="D50" s="53"/>
      <c r="E50" s="54"/>
      <c r="H50" s="29"/>
    </row>
    <row r="51" spans="3:8">
      <c r="C51" s="15"/>
      <c r="D51" s="55"/>
      <c r="E51" s="56"/>
      <c r="H51" s="29"/>
    </row>
    <row r="52" spans="3:8">
      <c r="C52" s="15"/>
      <c r="D52" s="55"/>
      <c r="E52" s="56"/>
      <c r="H52" s="29"/>
    </row>
    <row r="53" spans="3:8">
      <c r="C53" s="15"/>
      <c r="D53" s="55"/>
      <c r="E53" s="56"/>
      <c r="H53" s="29"/>
    </row>
    <row r="54" spans="3:8">
      <c r="C54" s="15"/>
      <c r="D54" s="55"/>
      <c r="E54" s="56"/>
      <c r="H54" s="29"/>
    </row>
    <row r="55" spans="3:8">
      <c r="C55" s="15"/>
      <c r="D55" s="55"/>
      <c r="E55" s="56"/>
      <c r="H55" s="29"/>
    </row>
    <row r="56" spans="3:8">
      <c r="C56" s="15"/>
      <c r="D56" s="55"/>
      <c r="E56" s="56"/>
      <c r="H56" s="29"/>
    </row>
    <row r="57" spans="3:8">
      <c r="C57" s="15"/>
      <c r="D57" s="55"/>
      <c r="E57" s="56"/>
      <c r="H57" s="29"/>
    </row>
    <row r="58" spans="3:8">
      <c r="C58" s="15"/>
      <c r="D58" s="55"/>
      <c r="E58" s="56"/>
      <c r="H58" s="29"/>
    </row>
    <row r="59" spans="3:8">
      <c r="C59" s="15"/>
      <c r="D59" s="55"/>
      <c r="E59" s="56"/>
      <c r="H59" s="29"/>
    </row>
    <row r="60" spans="3:8">
      <c r="H60" s="30"/>
    </row>
    <row r="61" spans="3:8">
      <c r="H61" s="30"/>
    </row>
    <row r="62" spans="3:8">
      <c r="H62" s="30"/>
    </row>
    <row r="63" spans="3:8">
      <c r="C63" t="s">
        <v>101</v>
      </c>
      <c r="H63" s="30"/>
    </row>
    <row r="64" spans="3:8" ht="30">
      <c r="C64" s="25" t="s">
        <v>2</v>
      </c>
      <c r="D64" s="15" t="s">
        <v>29</v>
      </c>
      <c r="E64" s="24" t="s">
        <v>30</v>
      </c>
      <c r="H64" s="30"/>
    </row>
    <row r="65" spans="3:8">
      <c r="C65" s="15"/>
      <c r="D65" s="55"/>
      <c r="E65" s="56"/>
      <c r="H65" s="30"/>
    </row>
    <row r="66" spans="3:8">
      <c r="C66" s="15"/>
      <c r="D66" s="55"/>
      <c r="E66" s="56"/>
      <c r="H66" s="30"/>
    </row>
    <row r="67" spans="3:8">
      <c r="C67" s="15"/>
      <c r="D67" s="55"/>
      <c r="E67" s="56"/>
      <c r="H67" s="30"/>
    </row>
    <row r="68" spans="3:8">
      <c r="C68" s="15"/>
      <c r="D68" s="55"/>
      <c r="E68" s="56"/>
      <c r="H68" s="30"/>
    </row>
    <row r="69" spans="3:8">
      <c r="C69" s="15"/>
      <c r="D69" s="55"/>
      <c r="E69" s="56"/>
      <c r="H69" s="30"/>
    </row>
    <row r="70" spans="3:8">
      <c r="C70" s="15"/>
      <c r="D70" s="55"/>
      <c r="E70" s="56"/>
      <c r="H70" s="30"/>
    </row>
    <row r="71" spans="3:8">
      <c r="C71" s="15"/>
      <c r="D71" s="55"/>
      <c r="E71" s="56"/>
      <c r="H71" s="30"/>
    </row>
    <row r="72" spans="3:8">
      <c r="C72" s="15"/>
      <c r="D72" s="55"/>
      <c r="E72" s="56"/>
      <c r="H72" s="30"/>
    </row>
    <row r="73" spans="3:8">
      <c r="C73" s="15"/>
      <c r="D73" s="55"/>
      <c r="E73" s="56"/>
      <c r="H73" s="30"/>
    </row>
    <row r="74" spans="3:8">
      <c r="C74" s="15"/>
      <c r="D74" s="55"/>
      <c r="E74" s="56"/>
      <c r="H74" s="30"/>
    </row>
    <row r="75" spans="3:8">
      <c r="C75" s="15"/>
      <c r="D75" s="55"/>
      <c r="E75" s="56"/>
      <c r="H75" s="30"/>
    </row>
    <row r="76" spans="3:8">
      <c r="C76" s="15"/>
      <c r="D76" s="55"/>
      <c r="E76" s="56"/>
      <c r="H76" s="30"/>
    </row>
    <row r="77" spans="3:8">
      <c r="C77" s="57"/>
      <c r="D77" s="57"/>
      <c r="E77" s="57"/>
      <c r="H77" s="30"/>
    </row>
    <row r="78" spans="3:8">
      <c r="H78" s="30"/>
    </row>
    <row r="79" spans="3:8">
      <c r="H79" s="30"/>
    </row>
    <row r="80" spans="3:8">
      <c r="H80" s="30"/>
    </row>
    <row r="81" spans="2:8">
      <c r="H81" s="30"/>
    </row>
    <row r="82" spans="2:8">
      <c r="H82" s="30"/>
    </row>
    <row r="83" spans="2:8">
      <c r="H83" s="30"/>
    </row>
    <row r="84" spans="2:8">
      <c r="H84" s="30"/>
    </row>
    <row r="85" spans="2:8">
      <c r="H85" s="30"/>
    </row>
    <row r="86" spans="2:8" ht="30">
      <c r="B86" s="20" t="s">
        <v>33</v>
      </c>
      <c r="C86" s="20" t="s">
        <v>34</v>
      </c>
      <c r="D86" s="20" t="s">
        <v>35</v>
      </c>
      <c r="E86" s="48" t="s">
        <v>36</v>
      </c>
      <c r="H86" s="30"/>
    </row>
    <row r="87" spans="2:8">
      <c r="B87" s="104"/>
      <c r="C87" s="15"/>
      <c r="D87" s="15"/>
      <c r="E87" s="38"/>
      <c r="H87" s="30"/>
    </row>
    <row r="88" spans="2:8">
      <c r="B88" s="104"/>
      <c r="C88" s="15"/>
      <c r="D88" s="15"/>
      <c r="E88" s="38"/>
      <c r="H88" s="30"/>
    </row>
    <row r="89" spans="2:8">
      <c r="B89" s="104"/>
      <c r="C89" s="15"/>
      <c r="D89" s="15"/>
      <c r="E89" s="38"/>
    </row>
    <row r="90" spans="2:8">
      <c r="B90" s="104"/>
      <c r="C90" s="15"/>
      <c r="D90" s="15"/>
      <c r="E90" s="38"/>
      <c r="G90" s="18"/>
    </row>
    <row r="91" spans="2:8">
      <c r="B91" s="104"/>
      <c r="C91" s="15"/>
      <c r="D91" s="15"/>
      <c r="E91" s="52">
        <f>'2019'!P4</f>
        <v>0</v>
      </c>
    </row>
    <row r="92" spans="2:8">
      <c r="B92" s="104"/>
      <c r="C92" s="15"/>
      <c r="D92" s="15"/>
      <c r="E92" s="38">
        <f>'2019'!P11</f>
        <v>0</v>
      </c>
    </row>
    <row r="93" spans="2:8">
      <c r="B93" s="105"/>
      <c r="C93" s="50"/>
      <c r="D93" s="50"/>
      <c r="E93" s="51">
        <f>'2020'!P4</f>
        <v>0</v>
      </c>
    </row>
    <row r="94" spans="2:8">
      <c r="B94" s="105"/>
      <c r="C94" s="50"/>
      <c r="D94" s="50"/>
      <c r="E94" s="51">
        <f>'2020'!P11</f>
        <v>0</v>
      </c>
    </row>
    <row r="95" spans="2:8">
      <c r="B95" s="105"/>
      <c r="C95" s="50"/>
      <c r="D95" s="50"/>
      <c r="E95" s="51">
        <f>'2021'!P4</f>
        <v>0</v>
      </c>
    </row>
    <row r="96" spans="2:8">
      <c r="B96" s="105"/>
      <c r="C96" s="50"/>
      <c r="D96" s="50"/>
      <c r="E96" s="51">
        <f>'2021'!P11</f>
        <v>0</v>
      </c>
    </row>
    <row r="98" spans="2:12">
      <c r="D98" s="2"/>
      <c r="E98" s="2"/>
      <c r="F98" s="2"/>
      <c r="G98" s="2"/>
      <c r="H98" s="2"/>
      <c r="I98" s="2"/>
      <c r="J98" s="2"/>
      <c r="K98" s="2"/>
      <c r="L98" s="2"/>
    </row>
    <row r="99" spans="2:12">
      <c r="D99" s="2"/>
      <c r="E99" s="2"/>
      <c r="F99" s="2"/>
      <c r="G99" s="2"/>
      <c r="H99" s="2"/>
      <c r="I99" s="2"/>
      <c r="J99" s="2"/>
      <c r="K99" s="2"/>
      <c r="L99" s="2"/>
    </row>
    <row r="100" spans="2:12">
      <c r="D100" s="2"/>
      <c r="E100" s="2"/>
      <c r="F100" s="2"/>
      <c r="G100" s="2"/>
      <c r="H100" s="2"/>
      <c r="I100" s="2"/>
      <c r="J100" s="2"/>
      <c r="K100" s="2"/>
      <c r="L100" s="2"/>
    </row>
    <row r="101" spans="2:12">
      <c r="D101" s="2"/>
      <c r="E101" s="2"/>
      <c r="F101" s="2"/>
      <c r="G101" s="2"/>
      <c r="H101" s="2"/>
      <c r="I101" s="2"/>
      <c r="J101" s="2"/>
      <c r="K101" s="2"/>
      <c r="L101" s="2"/>
    </row>
    <row r="102" spans="2:12">
      <c r="D102" s="2"/>
      <c r="E102" s="2"/>
      <c r="F102" s="2"/>
      <c r="G102" s="2"/>
      <c r="H102" s="2"/>
      <c r="I102" s="2"/>
      <c r="J102" s="2"/>
      <c r="K102" s="2"/>
      <c r="L102" s="2"/>
    </row>
    <row r="103" spans="2:12">
      <c r="B103" s="34" t="s">
        <v>33</v>
      </c>
      <c r="C103" s="34" t="s">
        <v>34</v>
      </c>
      <c r="D103" s="34" t="s">
        <v>36</v>
      </c>
      <c r="E103" s="2"/>
      <c r="F103" s="2"/>
      <c r="G103" s="2"/>
      <c r="H103" s="2"/>
      <c r="I103" s="2"/>
      <c r="J103" s="2"/>
      <c r="K103" s="2"/>
      <c r="L103" s="2"/>
    </row>
    <row r="104" spans="2:12">
      <c r="B104" s="104"/>
      <c r="C104" s="15"/>
      <c r="D104" s="38"/>
      <c r="E104" s="2"/>
      <c r="F104" s="2"/>
      <c r="G104" s="2"/>
      <c r="H104" s="2"/>
      <c r="I104" s="2"/>
      <c r="J104" s="2"/>
      <c r="K104" s="2"/>
      <c r="L104" s="2"/>
    </row>
    <row r="105" spans="2:12">
      <c r="B105" s="104"/>
      <c r="C105" s="15"/>
      <c r="D105" s="38"/>
      <c r="E105" s="2"/>
      <c r="F105" s="2"/>
      <c r="G105" s="2"/>
      <c r="H105" s="2"/>
      <c r="I105" s="2"/>
      <c r="J105" s="2"/>
      <c r="K105" s="2"/>
      <c r="L105" s="2"/>
    </row>
    <row r="106" spans="2:12">
      <c r="B106" s="104"/>
      <c r="C106" s="15"/>
      <c r="D106" s="38"/>
      <c r="E106" s="2"/>
      <c r="F106" s="2"/>
      <c r="G106" s="2"/>
      <c r="H106" s="2"/>
      <c r="I106" s="2"/>
      <c r="J106" s="2"/>
      <c r="K106" s="2"/>
      <c r="L106" s="2"/>
    </row>
    <row r="107" spans="2:12">
      <c r="B107" s="104"/>
      <c r="C107" s="15"/>
      <c r="D107" s="38"/>
      <c r="E107" s="2"/>
      <c r="F107" s="2"/>
      <c r="G107" s="2"/>
      <c r="H107" s="2"/>
      <c r="I107" s="2"/>
      <c r="J107" s="2"/>
      <c r="K107" s="2"/>
      <c r="L107" s="2"/>
    </row>
    <row r="108" spans="2:12">
      <c r="B108" s="104"/>
      <c r="C108" s="15"/>
      <c r="D108" s="52"/>
      <c r="E108" s="2"/>
      <c r="F108" s="2"/>
      <c r="G108" s="2"/>
      <c r="H108" s="2"/>
      <c r="I108" s="2"/>
      <c r="J108" s="2"/>
      <c r="K108" s="2"/>
      <c r="L108" s="2"/>
    </row>
    <row r="109" spans="2:12">
      <c r="B109" s="104"/>
      <c r="C109" s="15"/>
      <c r="D109" s="38"/>
      <c r="E109" s="2"/>
      <c r="F109" s="2"/>
      <c r="G109" s="2"/>
      <c r="H109" s="2"/>
      <c r="I109" s="2"/>
      <c r="J109" s="2"/>
      <c r="K109" s="2"/>
      <c r="L109" s="2"/>
    </row>
    <row r="110" spans="2:12">
      <c r="B110" s="105"/>
      <c r="C110" s="50"/>
      <c r="D110" s="51"/>
      <c r="E110" s="2"/>
      <c r="F110" s="2"/>
      <c r="G110" s="2"/>
      <c r="H110" s="2"/>
      <c r="I110" s="2"/>
      <c r="J110" s="2"/>
      <c r="K110" s="2"/>
      <c r="L110" s="2"/>
    </row>
    <row r="111" spans="2:12">
      <c r="B111" s="105"/>
      <c r="C111" s="50"/>
      <c r="D111" s="51"/>
      <c r="E111" s="2"/>
      <c r="F111" s="2"/>
      <c r="G111" s="2"/>
      <c r="H111" s="2"/>
      <c r="I111" s="2"/>
      <c r="J111" s="2"/>
      <c r="K111" s="2"/>
      <c r="L111" s="2"/>
    </row>
    <row r="112" spans="2:12">
      <c r="B112" s="105"/>
      <c r="C112" s="50"/>
      <c r="D112" s="51"/>
      <c r="E112" s="2"/>
      <c r="F112" s="2"/>
      <c r="G112" s="2"/>
      <c r="H112" s="2"/>
      <c r="I112" s="2"/>
      <c r="J112" s="2"/>
      <c r="K112" s="2"/>
      <c r="L112" s="2"/>
    </row>
    <row r="113" spans="2:12">
      <c r="B113" s="105"/>
      <c r="C113" s="50"/>
      <c r="D113" s="51"/>
      <c r="E113" s="2"/>
      <c r="F113" s="2"/>
      <c r="G113" s="2"/>
      <c r="H113" s="2"/>
      <c r="I113" s="2"/>
      <c r="J113" s="2"/>
      <c r="K113" s="2"/>
      <c r="L113" s="2"/>
    </row>
    <row r="114" spans="2:12">
      <c r="D114" s="2"/>
      <c r="E114" s="2"/>
      <c r="F114" s="2"/>
      <c r="G114" s="2"/>
      <c r="H114" s="2"/>
      <c r="I114" s="2"/>
      <c r="J114" s="2"/>
      <c r="K114" s="2"/>
      <c r="L114" s="2"/>
    </row>
    <row r="115" spans="2:12">
      <c r="D115" s="2"/>
      <c r="E115" s="2"/>
      <c r="F115" s="2"/>
      <c r="G115" s="2"/>
      <c r="H115" s="2"/>
      <c r="I115" s="2"/>
      <c r="J115" s="2"/>
      <c r="K115" s="2"/>
      <c r="L115" s="2"/>
    </row>
    <row r="116" spans="2:12">
      <c r="D116" s="2"/>
      <c r="E116" s="2"/>
      <c r="F116" s="2"/>
      <c r="G116" s="2"/>
      <c r="H116" s="2"/>
      <c r="I116" s="2"/>
      <c r="J116" s="2"/>
      <c r="K116" s="2"/>
      <c r="L116" s="2"/>
    </row>
    <row r="117" spans="2:12">
      <c r="D117" s="2"/>
      <c r="E117" s="2"/>
      <c r="F117" s="2"/>
      <c r="G117" s="2"/>
      <c r="H117" s="2"/>
      <c r="I117" s="2"/>
      <c r="J117" s="2"/>
      <c r="K117" s="2"/>
      <c r="L117" s="2"/>
    </row>
    <row r="118" spans="2:12">
      <c r="D118" s="2"/>
      <c r="E118" s="2"/>
      <c r="F118" s="2"/>
      <c r="G118" s="2"/>
      <c r="H118" s="2"/>
      <c r="I118" s="2"/>
      <c r="J118" s="2"/>
      <c r="K118" s="2"/>
      <c r="L118" s="2"/>
    </row>
    <row r="119" spans="2:12">
      <c r="D119" s="2"/>
      <c r="E119" s="2"/>
      <c r="F119" s="2"/>
      <c r="G119" s="2"/>
      <c r="H119" s="2"/>
      <c r="I119" s="2"/>
      <c r="J119" s="2"/>
      <c r="K119" s="2"/>
      <c r="L119" s="2"/>
    </row>
    <row r="120" spans="2:12">
      <c r="D120" s="2"/>
      <c r="E120" s="2"/>
      <c r="F120" s="2"/>
      <c r="G120" s="2"/>
      <c r="H120" s="2"/>
      <c r="I120" s="2"/>
      <c r="J120" s="2"/>
      <c r="K120" s="2"/>
      <c r="L120" s="2"/>
    </row>
    <row r="121" spans="2:12">
      <c r="D121" s="2"/>
      <c r="E121" s="2"/>
      <c r="F121" s="2"/>
      <c r="G121" s="2"/>
      <c r="H121" s="2"/>
      <c r="I121" s="2"/>
      <c r="J121" s="2"/>
      <c r="K121" s="2"/>
      <c r="L121" s="2"/>
    </row>
    <row r="122" spans="2:12">
      <c r="D122" s="2"/>
      <c r="E122" s="2"/>
      <c r="F122" s="2"/>
      <c r="G122" s="2"/>
      <c r="H122" s="2"/>
      <c r="I122" s="2"/>
      <c r="J122" s="2"/>
      <c r="K122" s="2"/>
      <c r="L122" s="2"/>
    </row>
    <row r="124" spans="2:12">
      <c r="B124" s="102" t="s">
        <v>26</v>
      </c>
      <c r="C124" s="102"/>
      <c r="D124" s="102"/>
      <c r="E124" s="102"/>
    </row>
  </sheetData>
  <mergeCells count="20">
    <mergeCell ref="D10:E10"/>
    <mergeCell ref="B2:D7"/>
    <mergeCell ref="L4:M5"/>
    <mergeCell ref="E2:H7"/>
    <mergeCell ref="I2:M3"/>
    <mergeCell ref="I4:K5"/>
    <mergeCell ref="I6:M6"/>
    <mergeCell ref="I7:M7"/>
    <mergeCell ref="B124:E124"/>
    <mergeCell ref="B12:M12"/>
    <mergeCell ref="B87:B88"/>
    <mergeCell ref="B89:B90"/>
    <mergeCell ref="B91:B92"/>
    <mergeCell ref="B93:B94"/>
    <mergeCell ref="B95:B96"/>
    <mergeCell ref="B104:B105"/>
    <mergeCell ref="B106:B107"/>
    <mergeCell ref="B108:B109"/>
    <mergeCell ref="B110:B111"/>
    <mergeCell ref="B112:B113"/>
  </mergeCells>
  <phoneticPr fontId="1" type="noConversion"/>
  <hyperlinks>
    <hyperlink ref="B124" r:id="rId1"/>
  </hyperlinks>
  <pageMargins left="0.7" right="0.7" top="0.75" bottom="0.75" header="0.3" footer="0.3"/>
  <pageSetup scale="54" orientation="portrait" r:id="rId2"/>
  <rowBreaks count="1" manualBreakCount="1">
    <brk id="83" max="16383" man="1"/>
  </row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7"/>
  <sheetViews>
    <sheetView zoomScale="115" zoomScaleNormal="115" zoomScaleSheetLayoutView="125" workbookViewId="0">
      <selection activeCell="P11" sqref="P11"/>
    </sheetView>
  </sheetViews>
  <sheetFormatPr baseColWidth="10" defaultRowHeight="15"/>
  <cols>
    <col min="2" max="2" width="12.85546875" bestFit="1" customWidth="1"/>
    <col min="3" max="3" width="14" bestFit="1" customWidth="1"/>
    <col min="4" max="4" width="6.140625" bestFit="1" customWidth="1"/>
    <col min="5" max="5" width="12.85546875" bestFit="1" customWidth="1"/>
    <col min="6" max="6" width="14" bestFit="1" customWidth="1"/>
    <col min="7" max="7" width="5.85546875" customWidth="1"/>
    <col min="8" max="8" width="12.85546875" bestFit="1" customWidth="1"/>
    <col min="9" max="9" width="14" bestFit="1" customWidth="1"/>
    <col min="10" max="10" width="8" customWidth="1"/>
    <col min="11" max="11" width="12.85546875" bestFit="1" customWidth="1"/>
    <col min="12" max="12" width="14" bestFit="1" customWidth="1"/>
    <col min="13" max="13" width="9.7109375" customWidth="1"/>
    <col min="14" max="14" width="12.7109375" bestFit="1" customWidth="1"/>
    <col min="16" max="16" width="11.140625" bestFit="1" customWidth="1"/>
  </cols>
  <sheetData>
    <row r="1" spans="1:16" ht="18.75">
      <c r="B1" s="116">
        <v>2021</v>
      </c>
      <c r="C1" s="116"/>
      <c r="D1" s="116"/>
      <c r="E1" s="116"/>
      <c r="F1" s="116"/>
      <c r="G1" s="116"/>
      <c r="H1" s="116"/>
      <c r="I1" s="116"/>
      <c r="J1" s="116"/>
      <c r="K1" s="116"/>
      <c r="L1" s="116"/>
      <c r="M1" s="116"/>
      <c r="N1" s="116"/>
    </row>
    <row r="2" spans="1:16" ht="30">
      <c r="B2" s="117" t="s">
        <v>53</v>
      </c>
      <c r="C2" s="118"/>
      <c r="D2" s="119"/>
      <c r="E2" s="120" t="s">
        <v>54</v>
      </c>
      <c r="F2" s="121"/>
      <c r="G2" s="122"/>
      <c r="H2" s="123" t="s">
        <v>55</v>
      </c>
      <c r="I2" s="124"/>
      <c r="J2" s="125"/>
      <c r="K2" s="126" t="s">
        <v>56</v>
      </c>
      <c r="L2" s="127"/>
      <c r="M2" s="128"/>
      <c r="N2" s="43" t="s">
        <v>57</v>
      </c>
    </row>
    <row r="3" spans="1:16">
      <c r="A3" s="34" t="s">
        <v>49</v>
      </c>
      <c r="B3" s="8" t="s">
        <v>50</v>
      </c>
      <c r="C3" s="34" t="s">
        <v>51</v>
      </c>
      <c r="D3" s="34" t="s">
        <v>52</v>
      </c>
      <c r="E3" s="37" t="s">
        <v>50</v>
      </c>
      <c r="F3" s="15" t="s">
        <v>51</v>
      </c>
      <c r="G3" s="15" t="s">
        <v>52</v>
      </c>
      <c r="H3" s="39" t="s">
        <v>50</v>
      </c>
      <c r="I3" s="40" t="s">
        <v>51</v>
      </c>
      <c r="J3" s="40" t="s">
        <v>52</v>
      </c>
      <c r="K3" s="44" t="s">
        <v>50</v>
      </c>
      <c r="L3" s="45" t="s">
        <v>51</v>
      </c>
      <c r="M3" s="45" t="s">
        <v>52</v>
      </c>
      <c r="N3" s="42"/>
    </row>
    <row r="4" spans="1:16">
      <c r="A4" s="33" t="s">
        <v>37</v>
      </c>
      <c r="B4" s="36"/>
      <c r="C4" s="36"/>
      <c r="D4" s="8"/>
      <c r="E4" s="38"/>
      <c r="F4" s="38"/>
      <c r="G4" s="3"/>
      <c r="H4" s="41"/>
      <c r="I4" s="41"/>
      <c r="J4" s="39"/>
      <c r="K4" s="46"/>
      <c r="L4" s="46"/>
      <c r="M4" s="44"/>
      <c r="N4" s="131">
        <f>SUM(C4:C9)+SUM(F4:F9)+SUM(I4:I9)+SUM(L4:L9)</f>
        <v>0</v>
      </c>
      <c r="O4" s="85" t="s">
        <v>58</v>
      </c>
      <c r="P4" s="49"/>
    </row>
    <row r="5" spans="1:16">
      <c r="A5" s="33" t="s">
        <v>38</v>
      </c>
      <c r="B5" s="36"/>
      <c r="C5" s="36"/>
      <c r="D5" s="8"/>
      <c r="E5" s="38"/>
      <c r="F5" s="38"/>
      <c r="G5" s="3"/>
      <c r="H5" s="41"/>
      <c r="I5" s="41"/>
      <c r="J5" s="39"/>
      <c r="K5" s="46"/>
      <c r="L5" s="46"/>
      <c r="M5" s="44"/>
      <c r="N5" s="132"/>
      <c r="O5" s="85"/>
    </row>
    <row r="6" spans="1:16">
      <c r="A6" s="33" t="s">
        <v>39</v>
      </c>
      <c r="B6" s="36"/>
      <c r="C6" s="36"/>
      <c r="D6" s="8"/>
      <c r="E6" s="38"/>
      <c r="F6" s="38"/>
      <c r="G6" s="3"/>
      <c r="H6" s="41"/>
      <c r="I6" s="41"/>
      <c r="J6" s="39"/>
      <c r="K6" s="46"/>
      <c r="L6" s="46"/>
      <c r="M6" s="44"/>
      <c r="N6" s="132"/>
      <c r="O6" s="85"/>
    </row>
    <row r="7" spans="1:16">
      <c r="A7" s="33" t="s">
        <v>40</v>
      </c>
      <c r="B7" s="36"/>
      <c r="C7" s="36"/>
      <c r="D7" s="8"/>
      <c r="E7" s="38"/>
      <c r="F7" s="38"/>
      <c r="G7" s="3"/>
      <c r="H7" s="41"/>
      <c r="I7" s="41"/>
      <c r="J7" s="39"/>
      <c r="K7" s="46"/>
      <c r="L7" s="46"/>
      <c r="M7" s="44"/>
      <c r="N7" s="132"/>
      <c r="O7" s="85"/>
    </row>
    <row r="8" spans="1:16">
      <c r="A8" s="33" t="s">
        <v>41</v>
      </c>
      <c r="B8" s="36"/>
      <c r="C8" s="36"/>
      <c r="D8" s="8"/>
      <c r="E8" s="38"/>
      <c r="F8" s="38"/>
      <c r="G8" s="3"/>
      <c r="H8" s="41"/>
      <c r="I8" s="41"/>
      <c r="J8" s="39"/>
      <c r="K8" s="46"/>
      <c r="L8" s="46"/>
      <c r="M8" s="44"/>
      <c r="N8" s="132"/>
      <c r="O8" s="85"/>
    </row>
    <row r="9" spans="1:16">
      <c r="A9" s="33" t="s">
        <v>42</v>
      </c>
      <c r="B9" s="36"/>
      <c r="C9" s="36"/>
      <c r="D9" s="8"/>
      <c r="E9" s="38"/>
      <c r="F9" s="38"/>
      <c r="G9" s="3"/>
      <c r="H9" s="41"/>
      <c r="I9" s="41"/>
      <c r="J9" s="39"/>
      <c r="K9" s="46"/>
      <c r="L9" s="46"/>
      <c r="M9" s="44"/>
      <c r="N9" s="133"/>
      <c r="O9" s="85"/>
    </row>
    <row r="10" spans="1:16">
      <c r="A10" s="33"/>
      <c r="B10" s="36"/>
      <c r="C10" s="36"/>
      <c r="D10" s="8"/>
      <c r="E10" s="38"/>
      <c r="F10" s="38"/>
      <c r="G10" s="37"/>
      <c r="H10" s="41"/>
      <c r="I10" s="41"/>
      <c r="J10" s="39"/>
      <c r="K10" s="46"/>
      <c r="L10" s="46"/>
      <c r="M10" s="44"/>
      <c r="N10" s="47"/>
      <c r="O10" s="35"/>
    </row>
    <row r="11" spans="1:16">
      <c r="A11" s="33" t="s">
        <v>43</v>
      </c>
      <c r="B11" s="36"/>
      <c r="C11" s="36"/>
      <c r="D11" s="8"/>
      <c r="E11" s="38"/>
      <c r="F11" s="38"/>
      <c r="G11" s="37"/>
      <c r="H11" s="41"/>
      <c r="I11" s="41"/>
      <c r="J11" s="39"/>
      <c r="K11" s="46"/>
      <c r="L11" s="46"/>
      <c r="M11" s="44"/>
      <c r="N11" s="131">
        <f>SUM(L11:L16)+SUM(I11:I16)+SUM(F11:F16)+SUM(C11:C16)</f>
        <v>0</v>
      </c>
      <c r="O11" s="85" t="s">
        <v>59</v>
      </c>
      <c r="P11" s="49"/>
    </row>
    <row r="12" spans="1:16">
      <c r="A12" s="33" t="s">
        <v>44</v>
      </c>
      <c r="B12" s="36"/>
      <c r="C12" s="36"/>
      <c r="D12" s="8"/>
      <c r="E12" s="38"/>
      <c r="F12" s="38"/>
      <c r="G12" s="37"/>
      <c r="H12" s="41"/>
      <c r="I12" s="41"/>
      <c r="J12" s="39"/>
      <c r="K12" s="46"/>
      <c r="L12" s="46"/>
      <c r="M12" s="44"/>
      <c r="N12" s="132"/>
      <c r="O12" s="85"/>
    </row>
    <row r="13" spans="1:16">
      <c r="A13" s="33" t="s">
        <v>45</v>
      </c>
      <c r="B13" s="36"/>
      <c r="C13" s="36"/>
      <c r="D13" s="8"/>
      <c r="E13" s="38"/>
      <c r="F13" s="38"/>
      <c r="G13" s="37"/>
      <c r="H13" s="41"/>
      <c r="I13" s="41"/>
      <c r="J13" s="39"/>
      <c r="K13" s="46"/>
      <c r="L13" s="46"/>
      <c r="M13" s="44"/>
      <c r="N13" s="132"/>
      <c r="O13" s="85"/>
    </row>
    <row r="14" spans="1:16">
      <c r="A14" s="33" t="s">
        <v>46</v>
      </c>
      <c r="B14" s="36"/>
      <c r="C14" s="36"/>
      <c r="D14" s="8"/>
      <c r="E14" s="38"/>
      <c r="F14" s="38"/>
      <c r="G14" s="37"/>
      <c r="H14" s="41"/>
      <c r="I14" s="41"/>
      <c r="J14" s="39"/>
      <c r="K14" s="46"/>
      <c r="L14" s="46"/>
      <c r="M14" s="44"/>
      <c r="N14" s="132"/>
      <c r="O14" s="85"/>
    </row>
    <row r="15" spans="1:16">
      <c r="A15" s="33" t="s">
        <v>47</v>
      </c>
      <c r="B15" s="36"/>
      <c r="C15" s="36"/>
      <c r="D15" s="8"/>
      <c r="E15" s="38"/>
      <c r="F15" s="38"/>
      <c r="G15" s="37"/>
      <c r="H15" s="41"/>
      <c r="I15" s="41"/>
      <c r="J15" s="39"/>
      <c r="K15" s="46"/>
      <c r="L15" s="46"/>
      <c r="M15" s="44"/>
      <c r="N15" s="132"/>
      <c r="O15" s="85"/>
    </row>
    <row r="16" spans="1:16">
      <c r="A16" s="33" t="s">
        <v>48</v>
      </c>
      <c r="B16" s="36"/>
      <c r="C16" s="36"/>
      <c r="D16" s="8"/>
      <c r="E16" s="38"/>
      <c r="F16" s="38"/>
      <c r="G16" s="37"/>
      <c r="H16" s="41"/>
      <c r="I16" s="41"/>
      <c r="J16" s="39"/>
      <c r="K16" s="46"/>
      <c r="L16" s="46"/>
      <c r="M16" s="44"/>
      <c r="N16" s="133"/>
      <c r="O16" s="85"/>
    </row>
    <row r="17" spans="2:12">
      <c r="C17" s="16">
        <f>SUM(C4:C16)</f>
        <v>0</v>
      </c>
      <c r="F17" s="16">
        <f>SUM(F4:F16)</f>
        <v>0</v>
      </c>
      <c r="I17" s="16">
        <f>SUM(I4:I16)</f>
        <v>0</v>
      </c>
      <c r="L17" s="16">
        <f>SUM(L4:L16)</f>
        <v>0</v>
      </c>
    </row>
    <row r="19" spans="2:12">
      <c r="C19" s="130" t="s">
        <v>67</v>
      </c>
      <c r="D19" s="130"/>
      <c r="E19" s="130"/>
      <c r="F19" s="129">
        <v>75959.45</v>
      </c>
      <c r="G19" s="129"/>
      <c r="H19" t="s">
        <v>65</v>
      </c>
      <c r="J19" t="s">
        <v>68</v>
      </c>
    </row>
    <row r="23" spans="2:12">
      <c r="B23" t="s">
        <v>69</v>
      </c>
      <c r="C23" s="16">
        <f>C17</f>
        <v>0</v>
      </c>
      <c r="D23" s="60" t="e">
        <f>C23/C27</f>
        <v>#DIV/0!</v>
      </c>
    </row>
    <row r="24" spans="2:12">
      <c r="B24" t="s">
        <v>70</v>
      </c>
      <c r="C24" s="16">
        <f>F17</f>
        <v>0</v>
      </c>
      <c r="D24" s="60" t="e">
        <f>C24/C27</f>
        <v>#DIV/0!</v>
      </c>
    </row>
    <row r="25" spans="2:12">
      <c r="B25" t="s">
        <v>71</v>
      </c>
      <c r="C25" s="16">
        <f>I17</f>
        <v>0</v>
      </c>
      <c r="D25" s="60" t="e">
        <f>C25/C27</f>
        <v>#DIV/0!</v>
      </c>
    </row>
    <row r="26" spans="2:12">
      <c r="B26" t="s">
        <v>72</v>
      </c>
      <c r="C26" s="16">
        <f>L17</f>
        <v>0</v>
      </c>
      <c r="D26" s="60" t="e">
        <f>C26/C27</f>
        <v>#DIV/0!</v>
      </c>
    </row>
    <row r="27" spans="2:12">
      <c r="C27" s="16">
        <f>SUM(C23:C26)</f>
        <v>0</v>
      </c>
    </row>
  </sheetData>
  <mergeCells count="11">
    <mergeCell ref="F19:G19"/>
    <mergeCell ref="C19:E19"/>
    <mergeCell ref="O4:O9"/>
    <mergeCell ref="N11:N16"/>
    <mergeCell ref="O11:O16"/>
    <mergeCell ref="N4:N9"/>
    <mergeCell ref="B1:N1"/>
    <mergeCell ref="B2:D2"/>
    <mergeCell ref="E2:G2"/>
    <mergeCell ref="H2:J2"/>
    <mergeCell ref="K2:M2"/>
  </mergeCells>
  <phoneticPr fontId="1" type="noConversion"/>
  <conditionalFormatting sqref="D4">
    <cfRule type="cellIs" dxfId="18" priority="9" operator="lessThan">
      <formula>90</formula>
    </cfRule>
  </conditionalFormatting>
  <conditionalFormatting sqref="D5:D16">
    <cfRule type="cellIs" dxfId="17" priority="8" operator="lessThan">
      <formula>90</formula>
    </cfRule>
  </conditionalFormatting>
  <conditionalFormatting sqref="G10:G16">
    <cfRule type="cellIs" dxfId="16" priority="7" operator="lessThan">
      <formula>90</formula>
    </cfRule>
  </conditionalFormatting>
  <conditionalFormatting sqref="J4:J16">
    <cfRule type="cellIs" dxfId="15" priority="6" operator="lessThan">
      <formula>90</formula>
    </cfRule>
  </conditionalFormatting>
  <conditionalFormatting sqref="M4:M16">
    <cfRule type="cellIs" dxfId="14" priority="5" operator="lessThan">
      <formula>90</formula>
    </cfRule>
  </conditionalFormatting>
  <conditionalFormatting sqref="F19">
    <cfRule type="cellIs" dxfId="13" priority="4" operator="lessThan">
      <formula>90</formula>
    </cfRule>
  </conditionalFormatting>
  <conditionalFormatting sqref="G4:G9">
    <cfRule type="cellIs" dxfId="12" priority="1" operator="greaterThan">
      <formula>90</formula>
    </cfRule>
    <cfRule type="cellIs" dxfId="11" priority="2" operator="lessThan">
      <formula>90</formula>
    </cfRule>
    <cfRule type="cellIs" dxfId="10" priority="3" operator="lessThan">
      <formula>0.9</formula>
    </cfRule>
  </conditionalFormatting>
  <pageMargins left="0.7" right="0.7" top="0.75" bottom="0.75" header="0.3" footer="0.3"/>
  <pageSetup scale="49" orientation="portrait" horizontalDpi="0" verticalDpi="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7"/>
  <sheetViews>
    <sheetView zoomScale="115" zoomScaleNormal="115" zoomScaleSheetLayoutView="125" workbookViewId="0">
      <selection activeCell="P11" sqref="P11"/>
    </sheetView>
  </sheetViews>
  <sheetFormatPr baseColWidth="10" defaultRowHeight="15"/>
  <cols>
    <col min="2" max="2" width="12.85546875" bestFit="1" customWidth="1"/>
    <col min="3" max="3" width="14" bestFit="1" customWidth="1"/>
    <col min="4" max="4" width="6.140625" bestFit="1" customWidth="1"/>
    <col min="5" max="5" width="12.85546875" bestFit="1" customWidth="1"/>
    <col min="6" max="6" width="14" bestFit="1" customWidth="1"/>
    <col min="7" max="7" width="5.85546875" customWidth="1"/>
    <col min="8" max="8" width="12.85546875" bestFit="1" customWidth="1"/>
    <col min="9" max="9" width="14" bestFit="1" customWidth="1"/>
    <col min="10" max="10" width="8" customWidth="1"/>
    <col min="11" max="11" width="12.85546875" bestFit="1" customWidth="1"/>
    <col min="12" max="12" width="14" bestFit="1" customWidth="1"/>
    <col min="13" max="13" width="9.7109375" customWidth="1"/>
    <col min="14" max="14" width="12.7109375" bestFit="1" customWidth="1"/>
  </cols>
  <sheetData>
    <row r="1" spans="1:15" ht="18.75">
      <c r="B1" s="116">
        <v>2020</v>
      </c>
      <c r="C1" s="116"/>
      <c r="D1" s="116"/>
      <c r="E1" s="116"/>
      <c r="F1" s="116"/>
      <c r="G1" s="116"/>
      <c r="H1" s="116"/>
      <c r="I1" s="116"/>
      <c r="J1" s="116"/>
      <c r="K1" s="116"/>
      <c r="L1" s="116"/>
      <c r="M1" s="116"/>
      <c r="N1" s="116"/>
    </row>
    <row r="2" spans="1:15" ht="30">
      <c r="B2" s="117" t="s">
        <v>53</v>
      </c>
      <c r="C2" s="118"/>
      <c r="D2" s="119"/>
      <c r="E2" s="120" t="s">
        <v>54</v>
      </c>
      <c r="F2" s="121"/>
      <c r="G2" s="122"/>
      <c r="H2" s="123" t="s">
        <v>55</v>
      </c>
      <c r="I2" s="124"/>
      <c r="J2" s="125"/>
      <c r="K2" s="126" t="s">
        <v>63</v>
      </c>
      <c r="L2" s="127"/>
      <c r="M2" s="128"/>
      <c r="N2" s="43" t="s">
        <v>57</v>
      </c>
    </row>
    <row r="3" spans="1:15">
      <c r="A3" s="34" t="s">
        <v>49</v>
      </c>
      <c r="B3" s="8" t="s">
        <v>50</v>
      </c>
      <c r="C3" s="34" t="s">
        <v>51</v>
      </c>
      <c r="D3" s="34" t="s">
        <v>52</v>
      </c>
      <c r="E3" s="37" t="s">
        <v>50</v>
      </c>
      <c r="F3" s="15" t="s">
        <v>51</v>
      </c>
      <c r="G3" s="15" t="s">
        <v>52</v>
      </c>
      <c r="H3" s="39" t="s">
        <v>50</v>
      </c>
      <c r="I3" s="40" t="s">
        <v>51</v>
      </c>
      <c r="J3" s="40" t="s">
        <v>52</v>
      </c>
      <c r="K3" s="44" t="s">
        <v>50</v>
      </c>
      <c r="L3" s="45" t="s">
        <v>51</v>
      </c>
      <c r="M3" s="45" t="s">
        <v>52</v>
      </c>
      <c r="N3" s="42"/>
    </row>
    <row r="4" spans="1:15">
      <c r="A4" s="33" t="s">
        <v>37</v>
      </c>
      <c r="B4" s="36"/>
      <c r="C4" s="36"/>
      <c r="D4" s="8"/>
      <c r="E4" s="38"/>
      <c r="F4" s="38"/>
      <c r="G4" s="37"/>
      <c r="H4" s="41"/>
      <c r="I4" s="41"/>
      <c r="J4" s="39"/>
      <c r="K4" s="46"/>
      <c r="L4" s="46"/>
      <c r="M4" s="44"/>
      <c r="N4" s="131">
        <f>SUM(C4:C9)+SUM(F4:F9)+SUM(I4:I9)+SUM(L4:L9)</f>
        <v>0</v>
      </c>
      <c r="O4" s="85" t="s">
        <v>60</v>
      </c>
    </row>
    <row r="5" spans="1:15">
      <c r="A5" s="33" t="s">
        <v>38</v>
      </c>
      <c r="B5" s="36"/>
      <c r="C5" s="36"/>
      <c r="D5" s="8"/>
      <c r="E5" s="38"/>
      <c r="F5" s="38"/>
      <c r="G5" s="37"/>
      <c r="H5" s="41"/>
      <c r="I5" s="41"/>
      <c r="J5" s="39"/>
      <c r="K5" s="46"/>
      <c r="L5" s="46"/>
      <c r="M5" s="44"/>
      <c r="N5" s="132"/>
      <c r="O5" s="85"/>
    </row>
    <row r="6" spans="1:15">
      <c r="A6" s="33" t="s">
        <v>39</v>
      </c>
      <c r="B6" s="36"/>
      <c r="C6" s="36"/>
      <c r="D6" s="8"/>
      <c r="E6" s="38"/>
      <c r="F6" s="38"/>
      <c r="G6" s="37"/>
      <c r="H6" s="41"/>
      <c r="I6" s="41"/>
      <c r="J6" s="39"/>
      <c r="K6" s="46"/>
      <c r="L6" s="46"/>
      <c r="M6" s="44"/>
      <c r="N6" s="132"/>
      <c r="O6" s="85"/>
    </row>
    <row r="7" spans="1:15">
      <c r="A7" s="33" t="s">
        <v>40</v>
      </c>
      <c r="B7" s="36"/>
      <c r="C7" s="36"/>
      <c r="D7" s="8"/>
      <c r="E7" s="38"/>
      <c r="F7" s="38"/>
      <c r="G7" s="37"/>
      <c r="H7" s="41"/>
      <c r="I7" s="41"/>
      <c r="J7" s="39"/>
      <c r="K7" s="46"/>
      <c r="L7" s="46"/>
      <c r="M7" s="44"/>
      <c r="N7" s="132"/>
      <c r="O7" s="85"/>
    </row>
    <row r="8" spans="1:15">
      <c r="A8" s="33" t="s">
        <v>41</v>
      </c>
      <c r="B8" s="36"/>
      <c r="C8" s="36"/>
      <c r="D8" s="8"/>
      <c r="E8" s="38"/>
      <c r="F8" s="38"/>
      <c r="G8" s="37"/>
      <c r="H8" s="41"/>
      <c r="I8" s="41"/>
      <c r="J8" s="39"/>
      <c r="K8" s="46"/>
      <c r="L8" s="46"/>
      <c r="M8" s="44"/>
      <c r="N8" s="132"/>
      <c r="O8" s="85"/>
    </row>
    <row r="9" spans="1:15">
      <c r="A9" s="33" t="s">
        <v>42</v>
      </c>
      <c r="B9" s="36"/>
      <c r="C9" s="36"/>
      <c r="D9" s="8"/>
      <c r="E9" s="38"/>
      <c r="F9" s="38"/>
      <c r="G9" s="37"/>
      <c r="H9" s="41"/>
      <c r="I9" s="41"/>
      <c r="J9" s="39"/>
      <c r="K9" s="46"/>
      <c r="L9" s="46"/>
      <c r="M9" s="44"/>
      <c r="N9" s="133"/>
      <c r="O9" s="85"/>
    </row>
    <row r="10" spans="1:15">
      <c r="A10" s="33"/>
      <c r="B10" s="36"/>
      <c r="C10" s="36"/>
      <c r="D10" s="8"/>
      <c r="E10" s="38"/>
      <c r="F10" s="38"/>
      <c r="G10" s="37"/>
      <c r="H10" s="41"/>
      <c r="I10" s="41"/>
      <c r="J10" s="39"/>
      <c r="K10" s="46"/>
      <c r="L10" s="46"/>
      <c r="M10" s="44"/>
      <c r="N10" s="47"/>
      <c r="O10" s="35"/>
    </row>
    <row r="11" spans="1:15">
      <c r="A11" s="33" t="s">
        <v>43</v>
      </c>
      <c r="B11" s="36"/>
      <c r="C11" s="36"/>
      <c r="D11" s="8"/>
      <c r="E11" s="38"/>
      <c r="F11" s="38"/>
      <c r="G11" s="37"/>
      <c r="H11" s="41"/>
      <c r="I11" s="41"/>
      <c r="J11" s="39"/>
      <c r="K11" s="46"/>
      <c r="L11" s="46"/>
      <c r="M11" s="44"/>
      <c r="N11" s="131">
        <f>SUM(L11:L16)+SUM(I11:I16)+SUM(F11:F16)+SUM(C11:C16)</f>
        <v>0</v>
      </c>
      <c r="O11" s="85" t="s">
        <v>61</v>
      </c>
    </row>
    <row r="12" spans="1:15">
      <c r="A12" s="33" t="s">
        <v>44</v>
      </c>
      <c r="B12" s="36"/>
      <c r="C12" s="36"/>
      <c r="D12" s="8"/>
      <c r="E12" s="38"/>
      <c r="F12" s="38"/>
      <c r="G12" s="37"/>
      <c r="H12" s="41"/>
      <c r="I12" s="41"/>
      <c r="J12" s="39"/>
      <c r="K12" s="46"/>
      <c r="L12" s="46"/>
      <c r="M12" s="44"/>
      <c r="N12" s="132"/>
      <c r="O12" s="85"/>
    </row>
    <row r="13" spans="1:15">
      <c r="A13" s="33" t="s">
        <v>45</v>
      </c>
      <c r="B13" s="36"/>
      <c r="C13" s="36"/>
      <c r="D13" s="8"/>
      <c r="E13" s="38"/>
      <c r="F13" s="38"/>
      <c r="G13" s="37"/>
      <c r="H13" s="41"/>
      <c r="I13" s="41"/>
      <c r="J13" s="39"/>
      <c r="K13" s="46"/>
      <c r="L13" s="46"/>
      <c r="M13" s="44"/>
      <c r="N13" s="132"/>
      <c r="O13" s="85"/>
    </row>
    <row r="14" spans="1:15">
      <c r="A14" s="33" t="s">
        <v>46</v>
      </c>
      <c r="B14" s="36"/>
      <c r="C14" s="36"/>
      <c r="D14" s="8"/>
      <c r="E14" s="38"/>
      <c r="F14" s="38"/>
      <c r="G14" s="37"/>
      <c r="H14" s="41"/>
      <c r="I14" s="41"/>
      <c r="J14" s="39"/>
      <c r="K14" s="46"/>
      <c r="L14" s="46"/>
      <c r="M14" s="44"/>
      <c r="N14" s="132"/>
      <c r="O14" s="85"/>
    </row>
    <row r="15" spans="1:15">
      <c r="A15" s="33" t="s">
        <v>47</v>
      </c>
      <c r="B15" s="36"/>
      <c r="C15" s="36"/>
      <c r="D15" s="8"/>
      <c r="E15" s="38"/>
      <c r="F15" s="38"/>
      <c r="G15" s="37"/>
      <c r="H15" s="41"/>
      <c r="I15" s="41"/>
      <c r="J15" s="39"/>
      <c r="K15" s="46"/>
      <c r="L15" s="46"/>
      <c r="M15" s="44"/>
      <c r="N15" s="132"/>
      <c r="O15" s="85"/>
    </row>
    <row r="16" spans="1:15">
      <c r="A16" s="33" t="s">
        <v>48</v>
      </c>
      <c r="B16" s="36"/>
      <c r="C16" s="36"/>
      <c r="D16" s="8"/>
      <c r="E16" s="38"/>
      <c r="F16" s="38"/>
      <c r="G16" s="37"/>
      <c r="H16" s="41"/>
      <c r="I16" s="41"/>
      <c r="J16" s="39"/>
      <c r="K16" s="46"/>
      <c r="L16" s="46"/>
      <c r="M16" s="44"/>
      <c r="N16" s="133"/>
      <c r="O16" s="85"/>
    </row>
    <row r="17" spans="2:12">
      <c r="C17" s="16">
        <f>SUM(C4:C16)</f>
        <v>0</v>
      </c>
      <c r="F17" s="16">
        <f>SUM(F4:F16)</f>
        <v>0</v>
      </c>
      <c r="I17" s="16">
        <f>SUM(I4:I16)</f>
        <v>0</v>
      </c>
      <c r="L17" s="16">
        <f>SUM(L4:L16)</f>
        <v>0</v>
      </c>
    </row>
    <row r="19" spans="2:12">
      <c r="D19" s="130" t="s">
        <v>64</v>
      </c>
      <c r="E19" s="130"/>
      <c r="F19" s="129">
        <v>76967.28</v>
      </c>
      <c r="G19" s="129"/>
      <c r="H19" t="s">
        <v>65</v>
      </c>
      <c r="J19" t="s">
        <v>66</v>
      </c>
    </row>
    <row r="23" spans="2:12">
      <c r="B23" t="s">
        <v>69</v>
      </c>
      <c r="C23" s="16">
        <f>C17</f>
        <v>0</v>
      </c>
      <c r="D23" s="60" t="e">
        <f>C23/C27</f>
        <v>#DIV/0!</v>
      </c>
    </row>
    <row r="24" spans="2:12">
      <c r="B24" t="s">
        <v>70</v>
      </c>
      <c r="C24" s="16">
        <f>F17</f>
        <v>0</v>
      </c>
      <c r="D24" s="60" t="e">
        <f>C24/C27</f>
        <v>#DIV/0!</v>
      </c>
    </row>
    <row r="25" spans="2:12">
      <c r="B25" t="s">
        <v>71</v>
      </c>
      <c r="C25" s="16">
        <f>I17</f>
        <v>0</v>
      </c>
      <c r="D25" s="60" t="e">
        <f>C25/C27</f>
        <v>#DIV/0!</v>
      </c>
    </row>
    <row r="26" spans="2:12">
      <c r="B26" t="s">
        <v>72</v>
      </c>
      <c r="C26" s="16">
        <f>L17</f>
        <v>0</v>
      </c>
      <c r="D26" s="60" t="e">
        <f>C26/C27</f>
        <v>#DIV/0!</v>
      </c>
    </row>
    <row r="27" spans="2:12">
      <c r="C27" s="16">
        <f>SUM(C23:C26)</f>
        <v>0</v>
      </c>
    </row>
  </sheetData>
  <mergeCells count="11">
    <mergeCell ref="D19:E19"/>
    <mergeCell ref="F19:G19"/>
    <mergeCell ref="O4:O9"/>
    <mergeCell ref="N11:N16"/>
    <mergeCell ref="O11:O16"/>
    <mergeCell ref="N4:N9"/>
    <mergeCell ref="B1:N1"/>
    <mergeCell ref="B2:D2"/>
    <mergeCell ref="E2:G2"/>
    <mergeCell ref="H2:J2"/>
    <mergeCell ref="K2:M2"/>
  </mergeCells>
  <conditionalFormatting sqref="D4">
    <cfRule type="cellIs" dxfId="9" priority="5" operator="lessThan">
      <formula>90</formula>
    </cfRule>
  </conditionalFormatting>
  <conditionalFormatting sqref="D5:D16">
    <cfRule type="cellIs" dxfId="8" priority="4" operator="lessThan">
      <formula>90</formula>
    </cfRule>
  </conditionalFormatting>
  <conditionalFormatting sqref="G4:G16 F19">
    <cfRule type="cellIs" dxfId="7" priority="3" operator="lessThan">
      <formula>90</formula>
    </cfRule>
  </conditionalFormatting>
  <conditionalFormatting sqref="J4:J16">
    <cfRule type="cellIs" dxfId="6" priority="2" operator="lessThan">
      <formula>90</formula>
    </cfRule>
  </conditionalFormatting>
  <conditionalFormatting sqref="M4:M16">
    <cfRule type="cellIs" dxfId="5" priority="1" operator="lessThan">
      <formula>90</formula>
    </cfRule>
  </conditionalFormatting>
  <pageMargins left="0.7" right="0.7" top="0.75" bottom="0.75" header="0.3" footer="0.3"/>
  <pageSetup scale="46" orientation="portrait" horizontalDpi="0" verticalDpi="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5"/>
  <sheetViews>
    <sheetView topLeftCell="A2" zoomScale="93" zoomScaleNormal="115" zoomScaleSheetLayoutView="125" workbookViewId="0">
      <selection activeCell="E18" sqref="E18"/>
    </sheetView>
  </sheetViews>
  <sheetFormatPr baseColWidth="10" defaultRowHeight="15"/>
  <cols>
    <col min="2" max="2" width="12.85546875" bestFit="1" customWidth="1"/>
    <col min="3" max="3" width="14.140625" bestFit="1" customWidth="1"/>
    <col min="4" max="4" width="7" bestFit="1" customWidth="1"/>
    <col min="5" max="5" width="12.85546875" bestFit="1" customWidth="1"/>
    <col min="6" max="6" width="14.140625" bestFit="1" customWidth="1"/>
    <col min="7" max="7" width="5.85546875" customWidth="1"/>
    <col min="8" max="8" width="12.85546875" bestFit="1" customWidth="1"/>
    <col min="9" max="9" width="14.140625" bestFit="1" customWidth="1"/>
    <col min="10" max="10" width="8" customWidth="1"/>
    <col min="11" max="11" width="12.85546875" bestFit="1" customWidth="1"/>
    <col min="12" max="12" width="14.140625" bestFit="1" customWidth="1"/>
    <col min="13" max="13" width="9.7109375" customWidth="1"/>
    <col min="14" max="14" width="12.85546875" bestFit="1" customWidth="1"/>
  </cols>
  <sheetData>
    <row r="1" spans="1:15" ht="18.75">
      <c r="B1" s="116">
        <v>2019</v>
      </c>
      <c r="C1" s="116"/>
      <c r="D1" s="116"/>
      <c r="E1" s="116"/>
      <c r="F1" s="116"/>
      <c r="G1" s="116"/>
      <c r="H1" s="116"/>
      <c r="I1" s="116"/>
      <c r="J1" s="116"/>
      <c r="K1" s="116"/>
      <c r="L1" s="116"/>
      <c r="M1" s="116"/>
      <c r="N1" s="116"/>
    </row>
    <row r="2" spans="1:15" ht="45">
      <c r="B2" s="117" t="s">
        <v>53</v>
      </c>
      <c r="C2" s="118"/>
      <c r="D2" s="119"/>
      <c r="E2" s="120" t="s">
        <v>54</v>
      </c>
      <c r="F2" s="121"/>
      <c r="G2" s="122"/>
      <c r="H2" s="123" t="s">
        <v>55</v>
      </c>
      <c r="I2" s="124"/>
      <c r="J2" s="125"/>
      <c r="K2" s="126" t="s">
        <v>56</v>
      </c>
      <c r="L2" s="127"/>
      <c r="M2" s="128"/>
      <c r="N2" s="43" t="s">
        <v>62</v>
      </c>
    </row>
    <row r="3" spans="1:15">
      <c r="A3" s="34" t="s">
        <v>49</v>
      </c>
      <c r="B3" s="8" t="s">
        <v>50</v>
      </c>
      <c r="C3" s="34" t="s">
        <v>51</v>
      </c>
      <c r="D3" s="34" t="s">
        <v>52</v>
      </c>
      <c r="E3" s="37" t="s">
        <v>50</v>
      </c>
      <c r="F3" s="15" t="s">
        <v>51</v>
      </c>
      <c r="G3" s="15" t="s">
        <v>52</v>
      </c>
      <c r="H3" s="39" t="s">
        <v>50</v>
      </c>
      <c r="I3" s="40" t="s">
        <v>51</v>
      </c>
      <c r="J3" s="40" t="s">
        <v>52</v>
      </c>
      <c r="K3" s="44" t="s">
        <v>50</v>
      </c>
      <c r="L3" s="45" t="s">
        <v>51</v>
      </c>
      <c r="M3" s="45" t="s">
        <v>52</v>
      </c>
      <c r="N3" s="42"/>
    </row>
    <row r="4" spans="1:15">
      <c r="A4" s="33" t="s">
        <v>37</v>
      </c>
      <c r="B4" s="36"/>
      <c r="C4" s="36"/>
      <c r="D4" s="8"/>
      <c r="E4" s="38"/>
      <c r="F4" s="38"/>
      <c r="G4" s="37"/>
      <c r="H4" s="41"/>
      <c r="I4" s="41"/>
      <c r="J4" s="39"/>
      <c r="K4" s="46"/>
      <c r="L4" s="46"/>
      <c r="M4" s="44"/>
      <c r="N4" s="131">
        <f>SUM(C4:C9)+SUM(F4:F9)+SUM(I4:I9)+SUM(L4:L9)</f>
        <v>0</v>
      </c>
      <c r="O4" s="85" t="s">
        <v>58</v>
      </c>
    </row>
    <row r="5" spans="1:15">
      <c r="A5" s="33" t="s">
        <v>38</v>
      </c>
      <c r="B5" s="36"/>
      <c r="C5" s="36"/>
      <c r="D5" s="8"/>
      <c r="E5" s="38"/>
      <c r="F5" s="38"/>
      <c r="G5" s="37"/>
      <c r="H5" s="41"/>
      <c r="I5" s="41"/>
      <c r="J5" s="39"/>
      <c r="K5" s="46"/>
      <c r="L5" s="46"/>
      <c r="M5" s="44"/>
      <c r="N5" s="132"/>
      <c r="O5" s="85"/>
    </row>
    <row r="6" spans="1:15">
      <c r="A6" s="33" t="s">
        <v>39</v>
      </c>
      <c r="B6" s="36"/>
      <c r="C6" s="36"/>
      <c r="D6" s="8"/>
      <c r="E6" s="38"/>
      <c r="F6" s="38"/>
      <c r="G6" s="37"/>
      <c r="H6" s="41"/>
      <c r="I6" s="41"/>
      <c r="J6" s="39"/>
      <c r="K6" s="46"/>
      <c r="L6" s="46"/>
      <c r="M6" s="44"/>
      <c r="N6" s="132"/>
      <c r="O6" s="85"/>
    </row>
    <row r="7" spans="1:15">
      <c r="A7" s="33" t="s">
        <v>40</v>
      </c>
      <c r="B7" s="36"/>
      <c r="C7" s="36"/>
      <c r="D7" s="8"/>
      <c r="E7" s="38"/>
      <c r="F7" s="38"/>
      <c r="G7" s="37"/>
      <c r="H7" s="41"/>
      <c r="I7" s="41"/>
      <c r="J7" s="39"/>
      <c r="K7" s="46"/>
      <c r="L7" s="46"/>
      <c r="M7" s="44"/>
      <c r="N7" s="132"/>
      <c r="O7" s="85"/>
    </row>
    <row r="8" spans="1:15">
      <c r="A8" s="33" t="s">
        <v>41</v>
      </c>
      <c r="B8" s="36"/>
      <c r="C8" s="36"/>
      <c r="D8" s="8"/>
      <c r="E8" s="38"/>
      <c r="F8" s="38"/>
      <c r="G8" s="37"/>
      <c r="H8" s="41"/>
      <c r="I8" s="41"/>
      <c r="J8" s="39"/>
      <c r="K8" s="46"/>
      <c r="L8" s="46"/>
      <c r="M8" s="44"/>
      <c r="N8" s="132"/>
      <c r="O8" s="85"/>
    </row>
    <row r="9" spans="1:15">
      <c r="A9" s="33" t="s">
        <v>42</v>
      </c>
      <c r="B9" s="36"/>
      <c r="C9" s="36"/>
      <c r="D9" s="8"/>
      <c r="E9" s="38"/>
      <c r="F9" s="38"/>
      <c r="G9" s="37"/>
      <c r="H9" s="41"/>
      <c r="I9" s="41"/>
      <c r="J9" s="39"/>
      <c r="K9" s="46"/>
      <c r="L9" s="46"/>
      <c r="M9" s="44"/>
      <c r="N9" s="133"/>
      <c r="O9" s="85"/>
    </row>
    <row r="10" spans="1:15">
      <c r="A10" s="33"/>
      <c r="B10" s="36"/>
      <c r="C10" s="36"/>
      <c r="D10" s="8"/>
      <c r="E10" s="38"/>
      <c r="F10" s="38"/>
      <c r="G10" s="37"/>
      <c r="H10" s="41"/>
      <c r="I10" s="41"/>
      <c r="J10" s="39"/>
      <c r="K10" s="46"/>
      <c r="L10" s="46"/>
      <c r="M10" s="44"/>
      <c r="N10" s="47"/>
      <c r="O10" s="35"/>
    </row>
    <row r="11" spans="1:15">
      <c r="A11" s="33" t="s">
        <v>43</v>
      </c>
      <c r="B11" s="36"/>
      <c r="C11" s="36"/>
      <c r="D11" s="8"/>
      <c r="E11" s="38"/>
      <c r="F11" s="38"/>
      <c r="G11" s="37"/>
      <c r="H11" s="41"/>
      <c r="I11" s="41"/>
      <c r="J11" s="39"/>
      <c r="K11" s="46"/>
      <c r="L11" s="46"/>
      <c r="M11" s="44"/>
      <c r="N11" s="131">
        <f>SUM(L11:L16)+SUM(I11:I16)+SUM(F11:F16)+SUM(C11:C16)</f>
        <v>0</v>
      </c>
      <c r="O11" s="85" t="s">
        <v>59</v>
      </c>
    </row>
    <row r="12" spans="1:15">
      <c r="A12" s="33" t="s">
        <v>44</v>
      </c>
      <c r="B12" s="36"/>
      <c r="C12" s="36"/>
      <c r="D12" s="8"/>
      <c r="E12" s="38"/>
      <c r="F12" s="38"/>
      <c r="G12" s="37"/>
      <c r="H12" s="41"/>
      <c r="I12" s="41"/>
      <c r="J12" s="39"/>
      <c r="K12" s="46"/>
      <c r="L12" s="46"/>
      <c r="M12" s="44"/>
      <c r="N12" s="132"/>
      <c r="O12" s="85"/>
    </row>
    <row r="13" spans="1:15">
      <c r="A13" s="33" t="s">
        <v>45</v>
      </c>
      <c r="B13" s="36"/>
      <c r="C13" s="36"/>
      <c r="D13" s="8"/>
      <c r="E13" s="38"/>
      <c r="F13" s="38"/>
      <c r="G13" s="37"/>
      <c r="H13" s="41"/>
      <c r="I13" s="41"/>
      <c r="J13" s="39"/>
      <c r="K13" s="46"/>
      <c r="L13" s="46"/>
      <c r="M13" s="44"/>
      <c r="N13" s="132"/>
      <c r="O13" s="85"/>
    </row>
    <row r="14" spans="1:15">
      <c r="A14" s="33" t="s">
        <v>46</v>
      </c>
      <c r="B14" s="36"/>
      <c r="C14" s="36"/>
      <c r="D14" s="8"/>
      <c r="E14" s="38"/>
      <c r="F14" s="38"/>
      <c r="G14" s="37"/>
      <c r="H14" s="41"/>
      <c r="I14" s="41"/>
      <c r="J14" s="39"/>
      <c r="K14" s="46"/>
      <c r="L14" s="46"/>
      <c r="M14" s="44"/>
      <c r="N14" s="132"/>
      <c r="O14" s="85"/>
    </row>
    <row r="15" spans="1:15">
      <c r="A15" s="33" t="s">
        <v>47</v>
      </c>
      <c r="B15" s="36"/>
      <c r="C15" s="36"/>
      <c r="D15" s="8"/>
      <c r="E15" s="38"/>
      <c r="F15" s="38"/>
      <c r="G15" s="37"/>
      <c r="H15" s="41"/>
      <c r="I15" s="41"/>
      <c r="J15" s="39"/>
      <c r="K15" s="46"/>
      <c r="L15" s="46"/>
      <c r="M15" s="44"/>
      <c r="N15" s="132"/>
      <c r="O15" s="85"/>
    </row>
    <row r="16" spans="1:15">
      <c r="A16" s="33" t="s">
        <v>48</v>
      </c>
      <c r="B16" s="36"/>
      <c r="C16" s="36"/>
      <c r="D16" s="8"/>
      <c r="E16" s="38"/>
      <c r="F16" s="38"/>
      <c r="G16" s="37"/>
      <c r="H16" s="41"/>
      <c r="I16" s="41"/>
      <c r="J16" s="39"/>
      <c r="K16" s="46"/>
      <c r="L16" s="46"/>
      <c r="M16" s="44"/>
      <c r="N16" s="133"/>
      <c r="O16" s="85"/>
    </row>
    <row r="17" spans="2:12">
      <c r="C17" s="16">
        <f>SUM(C4:C16)</f>
        <v>0</v>
      </c>
      <c r="F17" s="16">
        <f>SUM(F4:F16)</f>
        <v>0</v>
      </c>
      <c r="I17" s="16">
        <f>SUM(I4:I16)</f>
        <v>0</v>
      </c>
      <c r="L17" s="16">
        <f>SUM(L4:L16)</f>
        <v>0</v>
      </c>
    </row>
    <row r="21" spans="2:12">
      <c r="B21" t="s">
        <v>69</v>
      </c>
      <c r="C21" s="16">
        <f>C17</f>
        <v>0</v>
      </c>
      <c r="D21" s="60" t="e">
        <f>C21/C25</f>
        <v>#DIV/0!</v>
      </c>
    </row>
    <row r="22" spans="2:12">
      <c r="B22" t="s">
        <v>70</v>
      </c>
      <c r="C22" s="16">
        <f>F17</f>
        <v>0</v>
      </c>
      <c r="D22" s="60" t="e">
        <f>C22/C25</f>
        <v>#DIV/0!</v>
      </c>
    </row>
    <row r="23" spans="2:12">
      <c r="B23" t="s">
        <v>71</v>
      </c>
      <c r="C23" s="16">
        <f>I17</f>
        <v>0</v>
      </c>
      <c r="D23" s="60" t="e">
        <f>C23/C25</f>
        <v>#DIV/0!</v>
      </c>
    </row>
    <row r="24" spans="2:12">
      <c r="B24" t="s">
        <v>72</v>
      </c>
      <c r="C24" s="16">
        <f>L17</f>
        <v>0</v>
      </c>
      <c r="D24" s="60" t="e">
        <f>C24/C25</f>
        <v>#DIV/0!</v>
      </c>
    </row>
    <row r="25" spans="2:12">
      <c r="C25" s="16">
        <f>SUM(C21:C24)</f>
        <v>0</v>
      </c>
    </row>
  </sheetData>
  <mergeCells count="9">
    <mergeCell ref="B1:N1"/>
    <mergeCell ref="N4:N9"/>
    <mergeCell ref="N11:N16"/>
    <mergeCell ref="O4:O9"/>
    <mergeCell ref="O11:O16"/>
    <mergeCell ref="B2:D2"/>
    <mergeCell ref="E2:G2"/>
    <mergeCell ref="H2:J2"/>
    <mergeCell ref="K2:M2"/>
  </mergeCells>
  <phoneticPr fontId="1" type="noConversion"/>
  <conditionalFormatting sqref="D4">
    <cfRule type="cellIs" dxfId="4" priority="5" operator="lessThan">
      <formula>90</formula>
    </cfRule>
  </conditionalFormatting>
  <conditionalFormatting sqref="D5:D16">
    <cfRule type="cellIs" dxfId="3" priority="4" operator="lessThan">
      <formula>90</formula>
    </cfRule>
  </conditionalFormatting>
  <conditionalFormatting sqref="G4:G16">
    <cfRule type="cellIs" dxfId="2" priority="3" operator="lessThan">
      <formula>90</formula>
    </cfRule>
  </conditionalFormatting>
  <conditionalFormatting sqref="J4:J16">
    <cfRule type="cellIs" dxfId="1" priority="2" operator="lessThan">
      <formula>90</formula>
    </cfRule>
  </conditionalFormatting>
  <conditionalFormatting sqref="M4:M16">
    <cfRule type="cellIs" dxfId="0" priority="1" operator="lessThan">
      <formula>90</formula>
    </cfRule>
  </conditionalFormatting>
  <pageMargins left="0.7" right="0.7" top="0.75" bottom="0.75" header="0.3" footer="0.3"/>
  <pageSetup scale="46" orientation="portrait" horizontalDpi="0" verticalDpi="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119"/>
  <sheetViews>
    <sheetView workbookViewId="0">
      <selection activeCell="O140" sqref="O140"/>
    </sheetView>
  </sheetViews>
  <sheetFormatPr baseColWidth="10" defaultRowHeight="15"/>
  <sheetData>
    <row r="2" spans="1:2">
      <c r="A2" t="s">
        <v>93</v>
      </c>
    </row>
    <row r="3" spans="1:2">
      <c r="A3" t="s">
        <v>94</v>
      </c>
      <c r="B3" t="s">
        <v>95</v>
      </c>
    </row>
    <row r="4" spans="1:2">
      <c r="B4" t="s">
        <v>97</v>
      </c>
    </row>
    <row r="32" spans="1:2">
      <c r="A32" t="s">
        <v>96</v>
      </c>
      <c r="B32" t="s">
        <v>98</v>
      </c>
    </row>
    <row r="39" spans="14:14">
      <c r="N39" t="s">
        <v>105</v>
      </c>
    </row>
    <row r="40" spans="14:14" ht="18.75">
      <c r="N40" s="78" t="s">
        <v>26</v>
      </c>
    </row>
    <row r="67" spans="1:1">
      <c r="A67" t="s">
        <v>104</v>
      </c>
    </row>
    <row r="68" spans="1:1">
      <c r="A68" t="s">
        <v>102</v>
      </c>
    </row>
    <row r="92" spans="1:1">
      <c r="A92" t="s">
        <v>103</v>
      </c>
    </row>
    <row r="93" spans="1:1">
      <c r="A93" t="s">
        <v>102</v>
      </c>
    </row>
    <row r="117" spans="1:1">
      <c r="A117" t="s">
        <v>106</v>
      </c>
    </row>
    <row r="118" spans="1:1">
      <c r="A118" t="s">
        <v>107</v>
      </c>
    </row>
    <row r="119" spans="1:1">
      <c r="A119" t="s">
        <v>108</v>
      </c>
    </row>
  </sheetData>
  <hyperlinks>
    <hyperlink ref="N40" r:id="rId1"/>
  </hyperlinks>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3</vt:i4>
      </vt:variant>
    </vt:vector>
  </HeadingPairs>
  <TitlesOfParts>
    <vt:vector size="9" baseType="lpstr">
      <vt:lpstr>LBE_IDEn</vt:lpstr>
      <vt:lpstr>Conc_Tot</vt:lpstr>
      <vt:lpstr>2021</vt:lpstr>
      <vt:lpstr>2020</vt:lpstr>
      <vt:lpstr>2019</vt:lpstr>
      <vt:lpstr>INSTRUCTIVO</vt:lpstr>
      <vt:lpstr>'2019'!Área_de_impresión</vt:lpstr>
      <vt:lpstr>Conc_Tot!Área_de_impresión</vt:lpstr>
      <vt:lpstr>LBE_IDEn!Área_de_impresión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chopan</dc:creator>
  <cp:lastModifiedBy>Ana Garcia</cp:lastModifiedBy>
  <cp:lastPrinted>2020-03-26T23:58:26Z</cp:lastPrinted>
  <dcterms:created xsi:type="dcterms:W3CDTF">2013-05-24T01:54:49Z</dcterms:created>
  <dcterms:modified xsi:type="dcterms:W3CDTF">2021-09-13T02:04:00Z</dcterms:modified>
</cp:coreProperties>
</file>